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690" windowWidth="9720" windowHeight="6900" activeTab="3"/>
  </bookViews>
  <sheets>
    <sheet name="BIATLON" sheetId="1" r:id="rId1"/>
    <sheet name="LONG CYCLE" sheetId="2" r:id="rId2"/>
    <sheet name="SNATCH" sheetId="3" r:id="rId3"/>
    <sheet name="Relay" sheetId="4" r:id="rId4"/>
    <sheet name="Team" sheetId="5" r:id="rId5"/>
    <sheet name="Juggl" sheetId="6" r:id="rId6"/>
  </sheets>
  <definedNames>
    <definedName name="OLE_LINK1" localSheetId="0">'BIATLON'!$C$127</definedName>
    <definedName name="OLE_LINK14" localSheetId="0">'BIATLON'!#REF!</definedName>
    <definedName name="_xlnm.Print_Area" localSheetId="0">'BIATLON'!$A$1:$R$141</definedName>
    <definedName name="_xlnm.Print_Area" localSheetId="1">'LONG CYCLE'!$A$2:$L$148</definedName>
    <definedName name="_xlnm.Print_Area" localSheetId="3">'Relay'!$A$1:$H$70</definedName>
    <definedName name="_xlnm.Print_Area" localSheetId="2">'SNATCH'!$A$1:$L$117</definedName>
    <definedName name="_xlnm.Print_Area" localSheetId="4">'Team'!$A$1:$W$43</definedName>
  </definedNames>
  <calcPr fullCalcOnLoad="1"/>
</workbook>
</file>

<file path=xl/sharedStrings.xml><?xml version="1.0" encoding="utf-8"?>
<sst xmlns="http://schemas.openxmlformats.org/spreadsheetml/2006/main" count="1171" uniqueCount="325">
  <si>
    <t>Place</t>
  </si>
  <si>
    <t>Name</t>
  </si>
  <si>
    <t>Date of birth</t>
  </si>
  <si>
    <t>Team (country)</t>
  </si>
  <si>
    <t>Body weight</t>
  </si>
  <si>
    <t>Weight of kettlebell</t>
  </si>
  <si>
    <t>Jerk</t>
  </si>
  <si>
    <t>Snatch</t>
  </si>
  <si>
    <t>Biathlon</t>
  </si>
  <si>
    <t>Coach</t>
  </si>
  <si>
    <t>Team points</t>
  </si>
  <si>
    <t>Reps</t>
  </si>
  <si>
    <t>Points</t>
  </si>
  <si>
    <t>Long cycle</t>
  </si>
  <si>
    <t>Russia</t>
  </si>
  <si>
    <t>Ukraine</t>
  </si>
  <si>
    <t>32 kg.</t>
  </si>
  <si>
    <t>Aleksandr Khvostov</t>
  </si>
  <si>
    <t>Anton Anasenko</t>
  </si>
  <si>
    <t>Aleksey Ryabkov</t>
  </si>
  <si>
    <t>Ivan Belyaev</t>
  </si>
  <si>
    <t>Denis Vasilev</t>
  </si>
  <si>
    <t>Eduard Openlender</t>
  </si>
  <si>
    <t>24 kg.</t>
  </si>
  <si>
    <t>Kseniya Dedyukhina</t>
  </si>
  <si>
    <t>24 kg</t>
  </si>
  <si>
    <t>Kazakhstan</t>
  </si>
  <si>
    <t>32kg.</t>
  </si>
  <si>
    <t>Evgeniy Goncharov</t>
  </si>
  <si>
    <t>Tatyana Potyomkina</t>
  </si>
  <si>
    <t>16 kg.</t>
  </si>
  <si>
    <t>Ireland</t>
  </si>
  <si>
    <t>Keith Dwyer</t>
  </si>
  <si>
    <t>Belarus</t>
  </si>
  <si>
    <t>Finland</t>
  </si>
  <si>
    <t>Estonia</t>
  </si>
  <si>
    <t>№</t>
  </si>
  <si>
    <t>Kirsi Suomela</t>
  </si>
  <si>
    <t>Kristiina Laine</t>
  </si>
  <si>
    <t>Mari Kuukkanen</t>
  </si>
  <si>
    <t>Sari Värri</t>
  </si>
  <si>
    <t>Ville Oikarinen</t>
  </si>
  <si>
    <t>Kari Äijälä</t>
  </si>
  <si>
    <t>Alan Hudson</t>
  </si>
  <si>
    <t>Sweden</t>
  </si>
  <si>
    <t xml:space="preserve">Abigail Johnston </t>
  </si>
  <si>
    <t>Scotland</t>
  </si>
  <si>
    <t xml:space="preserve">Oksana Malinovska </t>
  </si>
  <si>
    <t>Hungary</t>
  </si>
  <si>
    <t>Peter Bujáki</t>
  </si>
  <si>
    <t>Paul Hillis</t>
  </si>
  <si>
    <t>Cian Foley</t>
  </si>
  <si>
    <t>Poland</t>
  </si>
  <si>
    <t>Vladimir Gurov</t>
  </si>
  <si>
    <t>Aleksandr Usoltcev</t>
  </si>
  <si>
    <t>Olga Maslovets</t>
  </si>
  <si>
    <t>Riikka Viiala</t>
  </si>
  <si>
    <t>Minna Silvennoinen</t>
  </si>
  <si>
    <t>Ronja Jämsen</t>
  </si>
  <si>
    <t>Anu Köngäs</t>
  </si>
  <si>
    <t>Marko Pääkkönen</t>
  </si>
  <si>
    <t>Patricia Fiddes</t>
  </si>
  <si>
    <t>Caroline Dougal</t>
  </si>
  <si>
    <t>Vitaliy Didenko</t>
  </si>
  <si>
    <t>Germany</t>
  </si>
  <si>
    <t>Mikhail Kvashnin</t>
  </si>
  <si>
    <t xml:space="preserve">Ivan Denisov </t>
  </si>
  <si>
    <t>Teija, Rantanen</t>
  </si>
  <si>
    <t>Pauliina Nieminen</t>
  </si>
  <si>
    <t>Marjo, Bankowski</t>
  </si>
  <si>
    <t>Minna, Lilja</t>
  </si>
  <si>
    <t>Matti, Lappalainen</t>
  </si>
  <si>
    <t>David Schulte</t>
  </si>
  <si>
    <t>Laszlo Barcsik</t>
  </si>
  <si>
    <t xml:space="preserve"> </t>
  </si>
  <si>
    <t>Eddie Sheehan</t>
  </si>
  <si>
    <t>Rose Flynn</t>
  </si>
  <si>
    <t>Kevin Dunne</t>
  </si>
  <si>
    <t>Will Geary</t>
  </si>
  <si>
    <t>Ronan  O’Halloran</t>
  </si>
  <si>
    <t>John Doheny</t>
  </si>
  <si>
    <t>Stephen Tiernan</t>
  </si>
  <si>
    <t>Catherine Burke</t>
  </si>
  <si>
    <t>Eduard Nuzbroh</t>
  </si>
  <si>
    <t>Izrael</t>
  </si>
  <si>
    <t>Benyamin Rafaeli</t>
  </si>
  <si>
    <t>Yonathan Yanochkin</t>
  </si>
  <si>
    <t>Michael Lisichkin</t>
  </si>
  <si>
    <t>Binyamin Karpolov</t>
  </si>
  <si>
    <t>Amodio Mattia</t>
  </si>
  <si>
    <t>Italia</t>
  </si>
  <si>
    <t>Gai Alessio</t>
  </si>
  <si>
    <t>Messinas Federico</t>
  </si>
  <si>
    <t>Conchedda Daniele</t>
  </si>
  <si>
    <t>Lopiscopo Antonino</t>
  </si>
  <si>
    <t xml:space="preserve">Anna Golec </t>
  </si>
  <si>
    <t>Zimolag Wojciech</t>
  </si>
  <si>
    <t>Tim Joseph</t>
  </si>
  <si>
    <t>Wales</t>
  </si>
  <si>
    <t>Siiri Univer</t>
  </si>
  <si>
    <t>Artem Gnatusin</t>
  </si>
  <si>
    <t>Roman Demydov</t>
  </si>
  <si>
    <t xml:space="preserve">Timur Mushekenov </t>
  </si>
  <si>
    <t>Dmitrii Davydik</t>
  </si>
  <si>
    <t>Vadim Shevchenko</t>
  </si>
  <si>
    <t>Vladislav Podlipenskii</t>
  </si>
  <si>
    <t>Adilbek Ashimov</t>
  </si>
  <si>
    <t>Nikolai Lapshin</t>
  </si>
  <si>
    <t>Olha Yaremenko</t>
  </si>
  <si>
    <t>Oxana Sarvarova</t>
  </si>
  <si>
    <t>Anastasiya Zolotariova</t>
  </si>
  <si>
    <t>Salavat Zhumagaliev</t>
  </si>
  <si>
    <t>Lithuania</t>
  </si>
  <si>
    <t>Bulgaria</t>
  </si>
  <si>
    <t xml:space="preserve">Yuri Atanasov </t>
  </si>
  <si>
    <t>Latvia</t>
  </si>
  <si>
    <t>Zane Viliška</t>
  </si>
  <si>
    <t>Martiņš Ozoliņš</t>
  </si>
  <si>
    <t>Edgars Pavlovskis</t>
  </si>
  <si>
    <t>Jānis Rižijs</t>
  </si>
  <si>
    <t>Valerijs Cvetkovs</t>
  </si>
  <si>
    <t>Edgars Getmančuks</t>
  </si>
  <si>
    <t>Maris Rubulis</t>
  </si>
  <si>
    <t>Nils Martin Lundgren</t>
  </si>
  <si>
    <t>Norway</t>
  </si>
  <si>
    <t>Christer S. Van Putten</t>
  </si>
  <si>
    <t>Bård Solhaug</t>
  </si>
  <si>
    <t>Christian Einarsen</t>
  </si>
  <si>
    <t>Aleksandar Miletic</t>
  </si>
  <si>
    <t>Serbia</t>
  </si>
  <si>
    <t>Nikola Stratijev</t>
  </si>
  <si>
    <t>Sinisa Dejanovic</t>
  </si>
  <si>
    <t>Branislava Krcunovic</t>
  </si>
  <si>
    <t>Gintaras Žilinskas</t>
  </si>
  <si>
    <t xml:space="preserve">Per Olhans </t>
  </si>
  <si>
    <t>INTERNATIONAL  UNION  OF  KETTLEBELL  LIFTING</t>
  </si>
  <si>
    <t>Saveri Gabriele</t>
  </si>
  <si>
    <t>Stage</t>
  </si>
  <si>
    <t>Weight class</t>
  </si>
  <si>
    <t>Result</t>
  </si>
  <si>
    <t>Team result</t>
  </si>
  <si>
    <t>Nursultan Kuldeev</t>
  </si>
  <si>
    <t>alone</t>
  </si>
  <si>
    <t>Team weight, kg :</t>
  </si>
  <si>
    <t>TEAM: UKRAINE</t>
  </si>
  <si>
    <t>July 10-15, 2015</t>
  </si>
  <si>
    <t>Golden Sands, Bulgaria</t>
  </si>
  <si>
    <t xml:space="preserve">               </t>
  </si>
  <si>
    <t xml:space="preserve"> JERK RELAY</t>
  </si>
  <si>
    <t>Aleksandr Revin</t>
  </si>
  <si>
    <t>RESULTS</t>
  </si>
  <si>
    <t>EUROPEAN CHAMPIONSHIP OF  KETTLEBELL LIFTING  2015</t>
  </si>
  <si>
    <t>BIATHLON</t>
  </si>
  <si>
    <t>Group</t>
  </si>
  <si>
    <t>A</t>
  </si>
  <si>
    <t>B</t>
  </si>
  <si>
    <t>Group B</t>
  </si>
  <si>
    <t>Group A</t>
  </si>
  <si>
    <t>Karen Endresen</t>
  </si>
  <si>
    <t>Sultan Rahimov</t>
  </si>
  <si>
    <t xml:space="preserve">Marija Naumova </t>
  </si>
  <si>
    <t>Valerija Soboleva</t>
  </si>
  <si>
    <t>1 CLASS - WOMEN - Individually - kettlebells 8 kg</t>
  </si>
  <si>
    <t xml:space="preserve">Group Nr. </t>
  </si>
  <si>
    <t>Nr.</t>
  </si>
  <si>
    <t>Name, Surname</t>
  </si>
  <si>
    <t>Year of birth</t>
  </si>
  <si>
    <t>Country</t>
  </si>
  <si>
    <t>Arbitrary program</t>
  </si>
  <si>
    <t>PLACE</t>
  </si>
  <si>
    <t>Base points</t>
  </si>
  <si>
    <t>Reduction for errors</t>
  </si>
  <si>
    <t>Final points</t>
  </si>
  <si>
    <t>VALERIJA SOBOLEVA</t>
  </si>
  <si>
    <t>LAT</t>
  </si>
  <si>
    <t>UKR</t>
  </si>
  <si>
    <t>2 CLASS - MEN - Individually - kettlebells 16 kg</t>
  </si>
  <si>
    <t>RUS</t>
  </si>
  <si>
    <t>VASILIJS GINKO</t>
  </si>
  <si>
    <t>3 CLASS - PARES - Men kettlebells 16 kg, Women kettlebells 8kg</t>
  </si>
  <si>
    <t>POWER JUGGLING</t>
  </si>
  <si>
    <t>EUROPEAN CHAMPIONSHIP  2015</t>
  </si>
  <si>
    <t>EKATERINA LISITCINA</t>
  </si>
  <si>
    <t>OLEKSIY ZHURBA</t>
  </si>
  <si>
    <t>SERGII SHEVCHENKO</t>
  </si>
  <si>
    <t>VITALY TATARENKO</t>
  </si>
  <si>
    <t>ILIYA SIBIKIN</t>
  </si>
  <si>
    <t>IGOR GUBINOV</t>
  </si>
  <si>
    <t>KIRILL PROSHIN</t>
  </si>
  <si>
    <t>Dzhoni Benidze</t>
  </si>
  <si>
    <t>weight сategory 63 kg</t>
  </si>
  <si>
    <t>weight сategory 68 kg</t>
  </si>
  <si>
    <t>weight сategory 73 kg</t>
  </si>
  <si>
    <t>weight сategory 78 kg</t>
  </si>
  <si>
    <t>weight сategory 85 kg</t>
  </si>
  <si>
    <t>weight сategory 95 kg</t>
  </si>
  <si>
    <t>weight сategory +95 kg</t>
  </si>
  <si>
    <t>weight сategory 58 kg</t>
  </si>
  <si>
    <t>weight сategory +68 kg</t>
  </si>
  <si>
    <t>Place in group</t>
  </si>
  <si>
    <t>Vladimir Bobrov</t>
  </si>
  <si>
    <t>Long Cycle</t>
  </si>
  <si>
    <t>Oleksii Zhurba</t>
  </si>
  <si>
    <t>TEAM RESULTS</t>
  </si>
  <si>
    <t>Team/Country</t>
  </si>
  <si>
    <t>Snatch (women)</t>
  </si>
  <si>
    <t>+95</t>
  </si>
  <si>
    <t>Team result  = 5*Biathlon + 5*Long cycle + 2*Snatch + Team Relay</t>
  </si>
  <si>
    <t>Team Relay</t>
  </si>
  <si>
    <t>Israel</t>
  </si>
  <si>
    <t xml:space="preserve"> Kazakhstan</t>
  </si>
  <si>
    <t>K. Wright</t>
  </si>
  <si>
    <t>E. Sheehan</t>
  </si>
  <si>
    <t>T. Joseph</t>
  </si>
  <si>
    <t>Glavinskii D.</t>
  </si>
  <si>
    <t>I. Spoljaric</t>
  </si>
  <si>
    <t>L. Barcsik</t>
  </si>
  <si>
    <t>Ogarev V. Kirillov S.</t>
  </si>
  <si>
    <t>Abdakhin S.</t>
  </si>
  <si>
    <t>Lesnikov P. Bakum K.</t>
  </si>
  <si>
    <t>Jushkevicha S.</t>
  </si>
  <si>
    <t>Chmihalo N. Rudnev S.</t>
  </si>
  <si>
    <t>Sekretov N.</t>
  </si>
  <si>
    <t>Chmihalo N. Khvostov A.</t>
  </si>
  <si>
    <t>Kress V.</t>
  </si>
  <si>
    <t>Zhilin A. Kozlenko V.</t>
  </si>
  <si>
    <t>Trofimov M.</t>
  </si>
  <si>
    <t>Simushin A.</t>
  </si>
  <si>
    <t>Glyviak A.</t>
  </si>
  <si>
    <t>Rudnev S.</t>
  </si>
  <si>
    <t>Kangas R.</t>
  </si>
  <si>
    <t>Dermot O^Neill</t>
  </si>
  <si>
    <t>Davydik D.</t>
  </si>
  <si>
    <t>Davydik D. Brushtein M.</t>
  </si>
  <si>
    <t xml:space="preserve"> Brushtein M.</t>
  </si>
  <si>
    <t>MacManus R.</t>
  </si>
  <si>
    <t>Martyanov A. Tolstov S.</t>
  </si>
  <si>
    <t>Efimov A. Butych V.</t>
  </si>
  <si>
    <t>Vlasov A. Merkulin S.</t>
  </si>
  <si>
    <t>Flynn R.</t>
  </si>
  <si>
    <t>Kirillov S.</t>
  </si>
  <si>
    <t>Isupov V</t>
  </si>
  <si>
    <t>Anasenko A. Lazarev L.</t>
  </si>
  <si>
    <t>Kaziev M.</t>
  </si>
  <si>
    <t xml:space="preserve">Nikolai Kichimaev    </t>
  </si>
  <si>
    <t>Semenov A.</t>
  </si>
  <si>
    <t>Damien Carey</t>
  </si>
  <si>
    <t>Eliseev V. Shanin A.</t>
  </si>
  <si>
    <t>Pyykkonen K.</t>
  </si>
  <si>
    <t>Denisov I. Dediukhin I.</t>
  </si>
  <si>
    <t>Denisov I. Simushin A..</t>
  </si>
  <si>
    <t>Bobryshev A</t>
  </si>
  <si>
    <t>Ginko V.</t>
  </si>
  <si>
    <t>Denisov I.</t>
  </si>
  <si>
    <t>Azhermatev A.</t>
  </si>
  <si>
    <t>Tuomisto Tapio</t>
  </si>
  <si>
    <t>Sasik A. Kledzik L.</t>
  </si>
  <si>
    <t>Bankovski J</t>
  </si>
  <si>
    <t>A. Miletic</t>
  </si>
  <si>
    <t>S. Kiyashko, S.Tkachenko, T.Osypa</t>
  </si>
  <si>
    <t>V. Malinovskii</t>
  </si>
  <si>
    <t>O.Galashko, Ajippo</t>
  </si>
  <si>
    <t>n</t>
  </si>
  <si>
    <t xml:space="preserve">Chief secretary: ______________________ / A. Sasik </t>
  </si>
  <si>
    <t>Chief referee: ________________________ / V. Ginko</t>
  </si>
  <si>
    <t>1st referee: ____________________ / N. Sekretov</t>
  </si>
  <si>
    <t>2nd referee: ____________________ / I. Babich</t>
  </si>
  <si>
    <t>3rd referee: ___________________ / S. Shevchenko</t>
  </si>
  <si>
    <t>Bitturini F.</t>
  </si>
  <si>
    <t>Brushtein M.</t>
  </si>
  <si>
    <t>M.Oliinyk, D.Storojev</t>
  </si>
  <si>
    <t>S. Shevchenko</t>
  </si>
  <si>
    <t>95+</t>
  </si>
  <si>
    <t>Maksym Tytarchuk</t>
  </si>
  <si>
    <t>S. Derevenec</t>
  </si>
  <si>
    <t>Umirbayev Z.</t>
  </si>
  <si>
    <t>TEAM: KAZAKHSTAN</t>
  </si>
  <si>
    <t>TEAM: RUSSIA</t>
  </si>
  <si>
    <t>TEAM: LATVIA</t>
  </si>
  <si>
    <t>TEAM:  ITALIA</t>
  </si>
  <si>
    <t>TEAM:  IZRAIL</t>
  </si>
  <si>
    <t>Vasilii Ginko</t>
  </si>
  <si>
    <t>A. Anasenko</t>
  </si>
  <si>
    <t>Chief  judge:__________________________ / V. Berbenychuk /</t>
  </si>
  <si>
    <t>Chief secretary: ______________________ / A. Sasik /</t>
  </si>
  <si>
    <t>USA</t>
  </si>
  <si>
    <t>Jani Nurmenniemi</t>
  </si>
  <si>
    <t xml:space="preserve">Mattia Amodio </t>
  </si>
  <si>
    <t>Serhii Kiiashko</t>
  </si>
  <si>
    <t>Karina Khisamiieva</t>
  </si>
  <si>
    <t xml:space="preserve">Katarzyna Dąbek </t>
  </si>
  <si>
    <t>Terhi Ahonen</t>
  </si>
  <si>
    <t>Madlen Nelson</t>
  </si>
  <si>
    <t xml:space="preserve">Antonino Lopiscopo </t>
  </si>
  <si>
    <t>E. Pavlovskis</t>
  </si>
  <si>
    <t>18-20</t>
  </si>
  <si>
    <t xml:space="preserve">World record in BIATHLON:   266,5 points - Ivan Denisov </t>
  </si>
  <si>
    <t xml:space="preserve">World record in SNATCH:   180 reps - Aleksandr Khvostov </t>
  </si>
  <si>
    <t>World record in SNATCH:   193 reps - Mikhail Kvashnin</t>
  </si>
  <si>
    <t xml:space="preserve">World record in JERK:          163 reps - Ivan Denisov </t>
  </si>
  <si>
    <t xml:space="preserve">World record in SNATCH:      207 reps - Ivan Denisov </t>
  </si>
  <si>
    <t xml:space="preserve">World record in Long Cycle:     80 reps - Aleksandr Usoltcev </t>
  </si>
  <si>
    <t xml:space="preserve">World record in Long Cycle:     85 reps - Nikolai Kichimaev    </t>
  </si>
  <si>
    <t>World record in SNATCH:      186 reps - Olha Yaremenko</t>
  </si>
  <si>
    <t>World record in SNATCH:      190 reps - Kseniya Dedyukhina</t>
  </si>
  <si>
    <t>+68</t>
  </si>
  <si>
    <t>Judges</t>
  </si>
  <si>
    <t>Mikhail Gogolev (Russia)</t>
  </si>
  <si>
    <t>______________</t>
  </si>
  <si>
    <t>Valentin Egorov (Russia)</t>
  </si>
  <si>
    <t>Serik Abdakhin (Kazakhstan)</t>
  </si>
  <si>
    <t>Vladimir Rasskazov (Russia)</t>
  </si>
  <si>
    <t>Andrey Denisenko (Russia)</t>
  </si>
  <si>
    <t>Oleg Moroz (Ukraine)</t>
  </si>
  <si>
    <t>Aleksandr Maximov (Russia)</t>
  </si>
  <si>
    <t xml:space="preserve">Kurmangali Batyrbaev (Kazakhstan) </t>
  </si>
  <si>
    <t>Sergei Shevchenko (Ukraine)</t>
  </si>
  <si>
    <t>Nikita Secretov (Latvia)</t>
  </si>
  <si>
    <t>Vitalii Andriyash (Ukraine)</t>
  </si>
  <si>
    <t>Anastasiya Zolotariova (Russia)</t>
  </si>
  <si>
    <t>Chief  judge:__________________________ / Valentin Berbenychuk /</t>
  </si>
  <si>
    <t>Chief secretary: ______________________ / Artur Sasik /</t>
  </si>
  <si>
    <t>Frolov V., Davydik D.</t>
  </si>
  <si>
    <t>Frolov V., Rudnev S.</t>
  </si>
  <si>
    <t>Davydik D.   Brushtein M.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</si>
</sst>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20"/>
      <name val="Arial Cyr"/>
      <family val="0"/>
    </font>
    <font>
      <sz val="12"/>
      <name val="Arial Cyr"/>
      <family val="0"/>
    </font>
    <font>
      <sz val="10"/>
      <color indexed="6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0"/>
      <name val="Arial Cyr"/>
      <family val="0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b/>
      <sz val="16"/>
      <name val="Arial"/>
      <family val="2"/>
    </font>
    <font>
      <sz val="14"/>
      <name val="Arial"/>
      <family val="2"/>
    </font>
    <font>
      <b/>
      <sz val="9"/>
      <name val="Times New Roman"/>
      <family val="1"/>
    </font>
    <font>
      <i/>
      <sz val="12"/>
      <name val="Arial Cyr"/>
      <family val="0"/>
    </font>
    <font>
      <i/>
      <sz val="14"/>
      <name val="Arial"/>
      <family val="2"/>
    </font>
    <font>
      <b/>
      <sz val="12"/>
      <name val="Times New Roman"/>
      <family val="1"/>
    </font>
    <font>
      <i/>
      <sz val="12"/>
      <name val="Arial"/>
      <family val="2"/>
    </font>
    <font>
      <sz val="16"/>
      <name val="Arial"/>
      <family val="2"/>
    </font>
    <font>
      <sz val="14"/>
      <name val="Calibri"/>
      <family val="2"/>
    </font>
    <font>
      <b/>
      <i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9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2" fontId="0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0" fontId="22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/>
    </xf>
    <xf numFmtId="2" fontId="0" fillId="24" borderId="11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22" fillId="2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0" fillId="24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2" fontId="0" fillId="24" borderId="13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center" vertical="center"/>
    </xf>
    <xf numFmtId="0" fontId="0" fillId="24" borderId="11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4" borderId="14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9" fillId="0" borderId="0" xfId="0" applyFont="1" applyAlignment="1">
      <alignment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9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30" fillId="0" borderId="22" xfId="0" applyFont="1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/>
    </xf>
    <xf numFmtId="2" fontId="32" fillId="0" borderId="25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26" xfId="0" applyFont="1" applyBorder="1" applyAlignment="1">
      <alignment/>
    </xf>
    <xf numFmtId="0" fontId="26" fillId="0" borderId="2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0" fillId="0" borderId="20" xfId="0" applyFont="1" applyBorder="1" applyAlignment="1">
      <alignment/>
    </xf>
    <xf numFmtId="0" fontId="30" fillId="0" borderId="28" xfId="0" applyFont="1" applyBorder="1" applyAlignment="1">
      <alignment/>
    </xf>
    <xf numFmtId="0" fontId="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1" xfId="0" applyFont="1" applyBorder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3" fillId="24" borderId="32" xfId="0" applyFont="1" applyFill="1" applyBorder="1" applyAlignment="1">
      <alignment horizontal="left" vertical="top" wrapText="1"/>
    </xf>
    <xf numFmtId="0" fontId="33" fillId="0" borderId="14" xfId="0" applyFont="1" applyBorder="1" applyAlignment="1">
      <alignment horizontal="left" vertical="top" wrapText="1"/>
    </xf>
    <xf numFmtId="0" fontId="33" fillId="24" borderId="14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/>
    </xf>
    <xf numFmtId="0" fontId="0" fillId="0" borderId="0" xfId="0" applyAlignment="1">
      <alignment horizontal="center" vertical="center"/>
    </xf>
    <xf numFmtId="0" fontId="30" fillId="0" borderId="33" xfId="0" applyFont="1" applyBorder="1" applyAlignment="1">
      <alignment/>
    </xf>
    <xf numFmtId="0" fontId="3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8" fillId="24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40" fillId="24" borderId="27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/>
    </xf>
    <xf numFmtId="184" fontId="39" fillId="24" borderId="11" xfId="0" applyNumberFormat="1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24" borderId="14" xfId="0" applyFont="1" applyFill="1" applyBorder="1" applyAlignment="1">
      <alignment horizontal="center" vertical="center"/>
    </xf>
    <xf numFmtId="0" fontId="41" fillId="24" borderId="14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0" fillId="0" borderId="34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6" fillId="24" borderId="35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7" fillId="24" borderId="0" xfId="0" applyFont="1" applyFill="1" applyBorder="1" applyAlignment="1">
      <alignment horizontal="center"/>
    </xf>
    <xf numFmtId="0" fontId="39" fillId="24" borderId="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4" fillId="0" borderId="0" xfId="0" applyFont="1" applyAlignment="1">
      <alignment/>
    </xf>
    <xf numFmtId="0" fontId="2" fillId="24" borderId="10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9" fillId="0" borderId="22" xfId="0" applyFont="1" applyBorder="1" applyAlignment="1">
      <alignment/>
    </xf>
    <xf numFmtId="0" fontId="29" fillId="0" borderId="30" xfId="0" applyFont="1" applyBorder="1" applyAlignment="1">
      <alignment/>
    </xf>
    <xf numFmtId="0" fontId="30" fillId="0" borderId="37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9" fillId="0" borderId="37" xfId="0" applyFont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30" fillId="0" borderId="38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1" fillId="2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6" fillId="24" borderId="27" xfId="0" applyNumberFormat="1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/>
    </xf>
    <xf numFmtId="0" fontId="0" fillId="24" borderId="0" xfId="0" applyNumberFormat="1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2" fontId="0" fillId="24" borderId="12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horizontal="center" vertical="center"/>
    </xf>
    <xf numFmtId="0" fontId="0" fillId="24" borderId="4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24" borderId="22" xfId="0" applyFont="1" applyFill="1" applyBorder="1" applyAlignment="1">
      <alignment horizontal="center"/>
    </xf>
    <xf numFmtId="0" fontId="0" fillId="24" borderId="43" xfId="0" applyFont="1" applyFill="1" applyBorder="1" applyAlignment="1">
      <alignment horizontal="center"/>
    </xf>
    <xf numFmtId="0" fontId="2" fillId="24" borderId="39" xfId="0" applyFont="1" applyFill="1" applyBorder="1" applyAlignment="1">
      <alignment horizontal="center"/>
    </xf>
    <xf numFmtId="0" fontId="0" fillId="24" borderId="45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0" fillId="24" borderId="14" xfId="0" applyFont="1" applyFill="1" applyBorder="1" applyAlignment="1">
      <alignment/>
    </xf>
    <xf numFmtId="2" fontId="0" fillId="0" borderId="12" xfId="0" applyNumberFormat="1" applyFont="1" applyBorder="1" applyAlignment="1">
      <alignment horizontal="center" vertical="center"/>
    </xf>
    <xf numFmtId="0" fontId="29" fillId="0" borderId="24" xfId="0" applyFont="1" applyBorder="1" applyAlignment="1">
      <alignment/>
    </xf>
    <xf numFmtId="0" fontId="0" fillId="0" borderId="0" xfId="0" applyFont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4" borderId="0" xfId="0" applyNumberFormat="1" applyFont="1" applyFill="1" applyBorder="1" applyAlignment="1">
      <alignment horizontal="center" vertical="center"/>
    </xf>
    <xf numFmtId="2" fontId="0" fillId="24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25" fillId="0" borderId="0" xfId="0" applyFont="1" applyAlignment="1">
      <alignment/>
    </xf>
    <xf numFmtId="0" fontId="2" fillId="24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4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" fillId="24" borderId="47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24" borderId="48" xfId="0" applyFont="1" applyFill="1" applyBorder="1" applyAlignment="1">
      <alignment horizontal="center"/>
    </xf>
    <xf numFmtId="0" fontId="0" fillId="24" borderId="46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2" fillId="24" borderId="48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24" borderId="5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24" borderId="0" xfId="0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41" fillId="24" borderId="0" xfId="0" applyFont="1" applyFill="1" applyBorder="1" applyAlignment="1">
      <alignment horizontal="center"/>
    </xf>
    <xf numFmtId="0" fontId="41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25" fillId="24" borderId="0" xfId="0" applyFont="1" applyFill="1" applyAlignment="1">
      <alignment/>
    </xf>
    <xf numFmtId="0" fontId="25" fillId="0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4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34" fillId="24" borderId="0" xfId="0" applyFont="1" applyFill="1" applyAlignment="1">
      <alignment horizontal="center"/>
    </xf>
    <xf numFmtId="0" fontId="44" fillId="24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7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35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2" fontId="35" fillId="0" borderId="0" xfId="0" applyNumberFormat="1" applyFont="1" applyBorder="1" applyAlignment="1">
      <alignment horizontal="center"/>
    </xf>
    <xf numFmtId="2" fontId="35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/>
    </xf>
    <xf numFmtId="0" fontId="35" fillId="0" borderId="0" xfId="0" applyFont="1" applyAlignment="1">
      <alignment/>
    </xf>
    <xf numFmtId="0" fontId="35" fillId="24" borderId="0" xfId="0" applyFont="1" applyFill="1" applyAlignment="1">
      <alignment/>
    </xf>
    <xf numFmtId="0" fontId="35" fillId="0" borderId="0" xfId="0" applyFont="1" applyFill="1" applyAlignment="1">
      <alignment/>
    </xf>
    <xf numFmtId="0" fontId="48" fillId="24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49" fillId="0" borderId="0" xfId="0" applyFont="1" applyAlignment="1">
      <alignment horizontal="right"/>
    </xf>
    <xf numFmtId="0" fontId="49" fillId="0" borderId="0" xfId="0" applyFont="1" applyBorder="1" applyAlignment="1">
      <alignment horizontal="right" vertical="center"/>
    </xf>
    <xf numFmtId="0" fontId="2" fillId="24" borderId="12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4" fillId="24" borderId="0" xfId="0" applyFont="1" applyFill="1" applyAlignment="1">
      <alignment/>
    </xf>
    <xf numFmtId="0" fontId="50" fillId="0" borderId="0" xfId="0" applyFont="1" applyAlignment="1">
      <alignment/>
    </xf>
    <xf numFmtId="0" fontId="37" fillId="24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0" fontId="34" fillId="0" borderId="0" xfId="0" applyFont="1" applyAlignment="1">
      <alignment/>
    </xf>
    <xf numFmtId="0" fontId="51" fillId="24" borderId="0" xfId="0" applyFont="1" applyFill="1" applyBorder="1" applyAlignment="1">
      <alignment/>
    </xf>
    <xf numFmtId="0" fontId="44" fillId="0" borderId="0" xfId="0" applyFont="1" applyAlignment="1">
      <alignment/>
    </xf>
    <xf numFmtId="0" fontId="0" fillId="0" borderId="21" xfId="0" applyBorder="1" applyAlignment="1">
      <alignment/>
    </xf>
    <xf numFmtId="0" fontId="1" fillId="24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9" fillId="24" borderId="23" xfId="0" applyFont="1" applyFill="1" applyBorder="1" applyAlignment="1">
      <alignment horizontal="center" vertical="center"/>
    </xf>
    <xf numFmtId="0" fontId="38" fillId="24" borderId="20" xfId="0" applyFont="1" applyFill="1" applyBorder="1" applyAlignment="1">
      <alignment horizontal="center" vertical="center"/>
    </xf>
    <xf numFmtId="0" fontId="38" fillId="24" borderId="28" xfId="0" applyFont="1" applyFill="1" applyBorder="1" applyAlignment="1">
      <alignment horizontal="center" vertical="center"/>
    </xf>
    <xf numFmtId="0" fontId="39" fillId="24" borderId="28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184" fontId="39" fillId="24" borderId="23" xfId="0" applyNumberFormat="1" applyFont="1" applyFill="1" applyBorder="1" applyAlignment="1">
      <alignment horizontal="center" vertical="center"/>
    </xf>
    <xf numFmtId="0" fontId="39" fillId="24" borderId="30" xfId="0" applyFont="1" applyFill="1" applyBorder="1" applyAlignment="1">
      <alignment horizontal="center" vertical="center"/>
    </xf>
    <xf numFmtId="0" fontId="38" fillId="24" borderId="30" xfId="0" applyFont="1" applyFill="1" applyBorder="1" applyAlignment="1">
      <alignment horizontal="center" vertical="center"/>
    </xf>
    <xf numFmtId="0" fontId="39" fillId="24" borderId="52" xfId="0" applyFont="1" applyFill="1" applyBorder="1" applyAlignment="1">
      <alignment horizontal="center" vertical="center"/>
    </xf>
    <xf numFmtId="0" fontId="39" fillId="24" borderId="3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9" fillId="24" borderId="46" xfId="0" applyFont="1" applyFill="1" applyBorder="1" applyAlignment="1">
      <alignment horizontal="center" vertical="center"/>
    </xf>
    <xf numFmtId="0" fontId="52" fillId="0" borderId="0" xfId="53" applyFont="1" applyBorder="1" applyAlignment="1">
      <alignment/>
      <protection/>
    </xf>
    <xf numFmtId="0" fontId="0" fillId="24" borderId="0" xfId="0" applyFill="1" applyAlignment="1">
      <alignment/>
    </xf>
    <xf numFmtId="0" fontId="30" fillId="0" borderId="0" xfId="0" applyFont="1" applyBorder="1" applyAlignment="1">
      <alignment/>
    </xf>
    <xf numFmtId="0" fontId="36" fillId="0" borderId="0" xfId="53" applyFont="1" applyBorder="1" applyAlignment="1">
      <alignment/>
      <protection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45" fillId="24" borderId="0" xfId="0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Border="1" applyAlignment="1">
      <alignment horizontal="left" vertical="center"/>
    </xf>
    <xf numFmtId="0" fontId="34" fillId="24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0" fillId="0" borderId="52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2" fillId="24" borderId="13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1" fillId="24" borderId="13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30" fillId="0" borderId="12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2" fillId="24" borderId="14" xfId="0" applyFont="1" applyFill="1" applyBorder="1" applyAlignment="1">
      <alignment horizontal="center"/>
    </xf>
    <xf numFmtId="0" fontId="2" fillId="24" borderId="42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26" fillId="0" borderId="54" xfId="0" applyFont="1" applyBorder="1" applyAlignment="1">
      <alignment/>
    </xf>
    <xf numFmtId="0" fontId="29" fillId="0" borderId="54" xfId="0" applyFont="1" applyBorder="1" applyAlignment="1">
      <alignment/>
    </xf>
    <xf numFmtId="0" fontId="31" fillId="0" borderId="55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29" fillId="0" borderId="0" xfId="0" applyFont="1" applyAlignment="1">
      <alignment/>
    </xf>
    <xf numFmtId="0" fontId="29" fillId="0" borderId="51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31" fillId="0" borderId="36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90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59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84" fontId="39" fillId="24" borderId="12" xfId="0" applyNumberFormat="1" applyFont="1" applyFill="1" applyBorder="1" applyAlignment="1">
      <alignment horizontal="center" vertical="center"/>
    </xf>
    <xf numFmtId="184" fontId="39" fillId="24" borderId="13" xfId="0" applyNumberFormat="1" applyFont="1" applyFill="1" applyBorder="1" applyAlignment="1">
      <alignment horizontal="center" vertical="center"/>
    </xf>
    <xf numFmtId="0" fontId="38" fillId="24" borderId="38" xfId="0" applyFont="1" applyFill="1" applyBorder="1" applyAlignment="1">
      <alignment horizontal="center" vertical="center" wrapText="1"/>
    </xf>
    <xf numFmtId="0" fontId="38" fillId="24" borderId="28" xfId="0" applyFont="1" applyFill="1" applyBorder="1" applyAlignment="1">
      <alignment horizontal="center" vertical="center" wrapText="1"/>
    </xf>
    <xf numFmtId="0" fontId="40" fillId="24" borderId="59" xfId="0" applyFont="1" applyFill="1" applyBorder="1" applyAlignment="1">
      <alignment horizontal="center" vertical="center" wrapText="1"/>
    </xf>
    <xf numFmtId="0" fontId="40" fillId="24" borderId="25" xfId="0" applyFont="1" applyFill="1" applyBorder="1" applyAlignment="1">
      <alignment horizontal="center" vertical="center" wrapText="1"/>
    </xf>
    <xf numFmtId="184" fontId="39" fillId="24" borderId="10" xfId="0" applyNumberFormat="1" applyFont="1" applyFill="1" applyBorder="1" applyAlignment="1">
      <alignment horizontal="center" vertical="center" wrapText="1"/>
    </xf>
    <xf numFmtId="184" fontId="39" fillId="24" borderId="23" xfId="0" applyNumberFormat="1" applyFont="1" applyFill="1" applyBorder="1" applyAlignment="1">
      <alignment horizontal="center" vertical="center" wrapText="1"/>
    </xf>
    <xf numFmtId="184" fontId="39" fillId="24" borderId="10" xfId="0" applyNumberFormat="1" applyFont="1" applyFill="1" applyBorder="1" applyAlignment="1">
      <alignment horizontal="center" vertical="center"/>
    </xf>
    <xf numFmtId="184" fontId="0" fillId="0" borderId="23" xfId="0" applyNumberFormat="1" applyBorder="1" applyAlignment="1">
      <alignment horizontal="center" vertical="center"/>
    </xf>
    <xf numFmtId="184" fontId="39" fillId="24" borderId="12" xfId="0" applyNumberFormat="1" applyFont="1" applyFill="1" applyBorder="1" applyAlignment="1">
      <alignment horizontal="center" vertical="center" wrapText="1"/>
    </xf>
    <xf numFmtId="184" fontId="39" fillId="24" borderId="13" xfId="0" applyNumberFormat="1" applyFont="1" applyFill="1" applyBorder="1" applyAlignment="1">
      <alignment horizontal="center" vertical="center" wrapText="1"/>
    </xf>
    <xf numFmtId="0" fontId="38" fillId="24" borderId="22" xfId="0" applyFont="1" applyFill="1" applyBorder="1" applyAlignment="1">
      <alignment horizontal="center" vertical="center" wrapText="1"/>
    </xf>
    <xf numFmtId="0" fontId="38" fillId="24" borderId="30" xfId="0" applyFont="1" applyFill="1" applyBorder="1" applyAlignment="1">
      <alignment horizontal="center" vertical="center" wrapText="1"/>
    </xf>
    <xf numFmtId="0" fontId="40" fillId="24" borderId="64" xfId="0" applyFont="1" applyFill="1" applyBorder="1" applyAlignment="1">
      <alignment horizontal="center" vertical="center" wrapText="1"/>
    </xf>
    <xf numFmtId="0" fontId="40" fillId="24" borderId="65" xfId="0" applyFont="1" applyFill="1" applyBorder="1" applyAlignment="1">
      <alignment horizontal="center" vertical="center" wrapText="1"/>
    </xf>
    <xf numFmtId="0" fontId="40" fillId="24" borderId="66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9" fillId="24" borderId="59" xfId="0" applyFont="1" applyFill="1" applyBorder="1" applyAlignment="1">
      <alignment horizontal="center" vertical="center" wrapText="1"/>
    </xf>
    <xf numFmtId="0" fontId="39" fillId="24" borderId="60" xfId="0" applyFont="1" applyFill="1" applyBorder="1" applyAlignment="1">
      <alignment horizontal="center" vertical="center" wrapText="1"/>
    </xf>
    <xf numFmtId="0" fontId="39" fillId="24" borderId="25" xfId="0" applyFont="1" applyFill="1" applyBorder="1" applyAlignment="1">
      <alignment horizontal="center" vertical="center" wrapText="1"/>
    </xf>
    <xf numFmtId="0" fontId="40" fillId="24" borderId="60" xfId="0" applyFont="1" applyFill="1" applyBorder="1" applyAlignment="1">
      <alignment horizontal="center" vertical="center" wrapText="1"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29" fillId="0" borderId="6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133350</xdr:rowOff>
    </xdr:from>
    <xdr:to>
      <xdr:col>2</xdr:col>
      <xdr:colOff>1114425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33350"/>
          <a:ext cx="16383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0</xdr:row>
      <xdr:rowOff>66675</xdr:rowOff>
    </xdr:from>
    <xdr:to>
      <xdr:col>17</xdr:col>
      <xdr:colOff>1219200</xdr:colOff>
      <xdr:row>5</xdr:row>
      <xdr:rowOff>200025</xdr:rowOff>
    </xdr:to>
    <xdr:pic>
      <xdr:nvPicPr>
        <xdr:cNvPr id="2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9875" y="66675"/>
          <a:ext cx="1133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32</xdr:row>
      <xdr:rowOff>133350</xdr:rowOff>
    </xdr:from>
    <xdr:to>
      <xdr:col>2</xdr:col>
      <xdr:colOff>1114425</xdr:colOff>
      <xdr:row>38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029325"/>
          <a:ext cx="16383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32</xdr:row>
      <xdr:rowOff>66675</xdr:rowOff>
    </xdr:from>
    <xdr:to>
      <xdr:col>17</xdr:col>
      <xdr:colOff>1219200</xdr:colOff>
      <xdr:row>37</xdr:row>
      <xdr:rowOff>200025</xdr:rowOff>
    </xdr:to>
    <xdr:pic>
      <xdr:nvPicPr>
        <xdr:cNvPr id="4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9875" y="5962650"/>
          <a:ext cx="1133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70</xdr:row>
      <xdr:rowOff>114300</xdr:rowOff>
    </xdr:from>
    <xdr:to>
      <xdr:col>2</xdr:col>
      <xdr:colOff>1095375</xdr:colOff>
      <xdr:row>76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2887325"/>
          <a:ext cx="16383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</xdr:colOff>
      <xdr:row>70</xdr:row>
      <xdr:rowOff>104775</xdr:rowOff>
    </xdr:from>
    <xdr:to>
      <xdr:col>17</xdr:col>
      <xdr:colOff>1190625</xdr:colOff>
      <xdr:row>75</xdr:row>
      <xdr:rowOff>171450</xdr:rowOff>
    </xdr:to>
    <xdr:pic>
      <xdr:nvPicPr>
        <xdr:cNvPr id="6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01300" y="12877800"/>
          <a:ext cx="1133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107</xdr:row>
      <xdr:rowOff>114300</xdr:rowOff>
    </xdr:from>
    <xdr:to>
      <xdr:col>2</xdr:col>
      <xdr:colOff>1000125</xdr:colOff>
      <xdr:row>113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469100"/>
          <a:ext cx="16383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107</xdr:row>
      <xdr:rowOff>85725</xdr:rowOff>
    </xdr:from>
    <xdr:to>
      <xdr:col>17</xdr:col>
      <xdr:colOff>1171575</xdr:colOff>
      <xdr:row>112</xdr:row>
      <xdr:rowOff>152400</xdr:rowOff>
    </xdr:to>
    <xdr:pic>
      <xdr:nvPicPr>
        <xdr:cNvPr id="8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19440525"/>
          <a:ext cx="1133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57150</xdr:rowOff>
    </xdr:from>
    <xdr:to>
      <xdr:col>2</xdr:col>
      <xdr:colOff>990600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19075"/>
          <a:ext cx="1695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1</xdr:row>
      <xdr:rowOff>28575</xdr:rowOff>
    </xdr:from>
    <xdr:to>
      <xdr:col>11</xdr:col>
      <xdr:colOff>1285875</xdr:colOff>
      <xdr:row>6</xdr:row>
      <xdr:rowOff>95250</xdr:rowOff>
    </xdr:to>
    <xdr:pic>
      <xdr:nvPicPr>
        <xdr:cNvPr id="2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190500"/>
          <a:ext cx="1133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57150</xdr:rowOff>
    </xdr:from>
    <xdr:to>
      <xdr:col>2</xdr:col>
      <xdr:colOff>990600</xdr:colOff>
      <xdr:row>37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57875"/>
          <a:ext cx="1695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32</xdr:row>
      <xdr:rowOff>28575</xdr:rowOff>
    </xdr:from>
    <xdr:to>
      <xdr:col>11</xdr:col>
      <xdr:colOff>1285875</xdr:colOff>
      <xdr:row>37</xdr:row>
      <xdr:rowOff>95250</xdr:rowOff>
    </xdr:to>
    <xdr:pic>
      <xdr:nvPicPr>
        <xdr:cNvPr id="4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5829300"/>
          <a:ext cx="1133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67</xdr:row>
      <xdr:rowOff>57150</xdr:rowOff>
    </xdr:from>
    <xdr:to>
      <xdr:col>2</xdr:col>
      <xdr:colOff>990600</xdr:colOff>
      <xdr:row>72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106275"/>
          <a:ext cx="1695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67</xdr:row>
      <xdr:rowOff>28575</xdr:rowOff>
    </xdr:from>
    <xdr:to>
      <xdr:col>11</xdr:col>
      <xdr:colOff>1285875</xdr:colOff>
      <xdr:row>72</xdr:row>
      <xdr:rowOff>95250</xdr:rowOff>
    </xdr:to>
    <xdr:pic>
      <xdr:nvPicPr>
        <xdr:cNvPr id="6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12077700"/>
          <a:ext cx="1133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95</xdr:row>
      <xdr:rowOff>57150</xdr:rowOff>
    </xdr:from>
    <xdr:to>
      <xdr:col>2</xdr:col>
      <xdr:colOff>990600</xdr:colOff>
      <xdr:row>100</xdr:row>
      <xdr:rowOff>114300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7183100"/>
          <a:ext cx="1695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95</xdr:row>
      <xdr:rowOff>28575</xdr:rowOff>
    </xdr:from>
    <xdr:to>
      <xdr:col>11</xdr:col>
      <xdr:colOff>1285875</xdr:colOff>
      <xdr:row>100</xdr:row>
      <xdr:rowOff>95250</xdr:rowOff>
    </xdr:to>
    <xdr:pic>
      <xdr:nvPicPr>
        <xdr:cNvPr id="8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17154525"/>
          <a:ext cx="1133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122</xdr:row>
      <xdr:rowOff>57150</xdr:rowOff>
    </xdr:from>
    <xdr:to>
      <xdr:col>2</xdr:col>
      <xdr:colOff>990600</xdr:colOff>
      <xdr:row>127</xdr:row>
      <xdr:rowOff>114300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2193250"/>
          <a:ext cx="1695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122</xdr:row>
      <xdr:rowOff>28575</xdr:rowOff>
    </xdr:from>
    <xdr:to>
      <xdr:col>11</xdr:col>
      <xdr:colOff>1285875</xdr:colOff>
      <xdr:row>127</xdr:row>
      <xdr:rowOff>95250</xdr:rowOff>
    </xdr:to>
    <xdr:pic>
      <xdr:nvPicPr>
        <xdr:cNvPr id="10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22164675"/>
          <a:ext cx="1133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57150</xdr:rowOff>
    </xdr:from>
    <xdr:to>
      <xdr:col>2</xdr:col>
      <xdr:colOff>990600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695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742950</xdr:colOff>
      <xdr:row>0</xdr:row>
      <xdr:rowOff>85725</xdr:rowOff>
    </xdr:from>
    <xdr:to>
      <xdr:col>11</xdr:col>
      <xdr:colOff>1876425</xdr:colOff>
      <xdr:row>5</xdr:row>
      <xdr:rowOff>152400</xdr:rowOff>
    </xdr:to>
    <xdr:pic>
      <xdr:nvPicPr>
        <xdr:cNvPr id="2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85725"/>
          <a:ext cx="1133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28</xdr:row>
      <xdr:rowOff>57150</xdr:rowOff>
    </xdr:from>
    <xdr:to>
      <xdr:col>2</xdr:col>
      <xdr:colOff>990600</xdr:colOff>
      <xdr:row>33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286375"/>
          <a:ext cx="1695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647700</xdr:colOff>
      <xdr:row>28</xdr:row>
      <xdr:rowOff>95250</xdr:rowOff>
    </xdr:from>
    <xdr:to>
      <xdr:col>11</xdr:col>
      <xdr:colOff>1781175</xdr:colOff>
      <xdr:row>34</xdr:row>
      <xdr:rowOff>0</xdr:rowOff>
    </xdr:to>
    <xdr:pic>
      <xdr:nvPicPr>
        <xdr:cNvPr id="4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5324475"/>
          <a:ext cx="1133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58</xdr:row>
      <xdr:rowOff>57150</xdr:rowOff>
    </xdr:from>
    <xdr:to>
      <xdr:col>2</xdr:col>
      <xdr:colOff>990600</xdr:colOff>
      <xdr:row>63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839450"/>
          <a:ext cx="1695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714375</xdr:colOff>
      <xdr:row>57</xdr:row>
      <xdr:rowOff>133350</xdr:rowOff>
    </xdr:from>
    <xdr:to>
      <xdr:col>11</xdr:col>
      <xdr:colOff>1847850</xdr:colOff>
      <xdr:row>63</xdr:row>
      <xdr:rowOff>38100</xdr:rowOff>
    </xdr:to>
    <xdr:pic>
      <xdr:nvPicPr>
        <xdr:cNvPr id="6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10753725"/>
          <a:ext cx="1133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87</xdr:row>
      <xdr:rowOff>57150</xdr:rowOff>
    </xdr:from>
    <xdr:to>
      <xdr:col>2</xdr:col>
      <xdr:colOff>990600</xdr:colOff>
      <xdr:row>92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00"/>
          <a:ext cx="1695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676275</xdr:colOff>
      <xdr:row>87</xdr:row>
      <xdr:rowOff>19050</xdr:rowOff>
    </xdr:from>
    <xdr:to>
      <xdr:col>11</xdr:col>
      <xdr:colOff>1809750</xdr:colOff>
      <xdr:row>92</xdr:row>
      <xdr:rowOff>85725</xdr:rowOff>
    </xdr:to>
    <xdr:pic>
      <xdr:nvPicPr>
        <xdr:cNvPr id="8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16154400"/>
          <a:ext cx="1133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2</xdr:col>
      <xdr:colOff>476250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4300"/>
          <a:ext cx="16383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0</xdr:row>
      <xdr:rowOff>0</xdr:rowOff>
    </xdr:from>
    <xdr:to>
      <xdr:col>7</xdr:col>
      <xdr:colOff>1257300</xdr:colOff>
      <xdr:row>5</xdr:row>
      <xdr:rowOff>200025</xdr:rowOff>
    </xdr:to>
    <xdr:pic>
      <xdr:nvPicPr>
        <xdr:cNvPr id="2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9400" y="0"/>
          <a:ext cx="1133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2</xdr:col>
      <xdr:colOff>514350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8288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295275</xdr:colOff>
      <xdr:row>0</xdr:row>
      <xdr:rowOff>66675</xdr:rowOff>
    </xdr:from>
    <xdr:to>
      <xdr:col>22</xdr:col>
      <xdr:colOff>352425</xdr:colOff>
      <xdr:row>6</xdr:row>
      <xdr:rowOff>38100</xdr:rowOff>
    </xdr:to>
    <xdr:pic>
      <xdr:nvPicPr>
        <xdr:cNvPr id="2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15775" y="66675"/>
          <a:ext cx="1333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9525</xdr:rowOff>
    </xdr:from>
    <xdr:to>
      <xdr:col>2</xdr:col>
      <xdr:colOff>581025</xdr:colOff>
      <xdr:row>5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38125"/>
          <a:ext cx="1466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19050</xdr:rowOff>
    </xdr:from>
    <xdr:to>
      <xdr:col>10</xdr:col>
      <xdr:colOff>285750</xdr:colOff>
      <xdr:row>5</xdr:row>
      <xdr:rowOff>180975</xdr:rowOff>
    </xdr:to>
    <xdr:pic>
      <xdr:nvPicPr>
        <xdr:cNvPr id="2" name="Picture 2" descr="iukl-w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29450" y="19050"/>
          <a:ext cx="11620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1"/>
  <sheetViews>
    <sheetView zoomScale="85" zoomScaleNormal="85" zoomScaleSheetLayoutView="85" zoomScalePageLayoutView="0" workbookViewId="0" topLeftCell="A109">
      <selection activeCell="I98" sqref="I98"/>
    </sheetView>
  </sheetViews>
  <sheetFormatPr defaultColWidth="9.140625" defaultRowHeight="12.75"/>
  <cols>
    <col min="1" max="2" width="6.28125" style="5" customWidth="1"/>
    <col min="3" max="3" width="24.00390625" style="46" customWidth="1"/>
    <col min="4" max="4" width="8.00390625" style="1" customWidth="1"/>
    <col min="5" max="5" width="17.7109375" style="1" customWidth="1"/>
    <col min="6" max="7" width="8.00390625" style="1" customWidth="1"/>
    <col min="8" max="10" width="7.28125" style="1" customWidth="1"/>
    <col min="11" max="11" width="8.140625" style="1" customWidth="1"/>
    <col min="12" max="12" width="9.140625" style="1" customWidth="1"/>
    <col min="13" max="13" width="7.28125" style="1" customWidth="1"/>
    <col min="14" max="16" width="8.00390625" style="1" customWidth="1"/>
    <col min="17" max="17" width="6.421875" style="1" customWidth="1"/>
    <col min="18" max="18" width="25.7109375" style="1" customWidth="1"/>
    <col min="19" max="16384" width="9.140625" style="1" customWidth="1"/>
  </cols>
  <sheetData>
    <row r="1" spans="1:18" ht="12.75">
      <c r="A1" s="56"/>
      <c r="B1" s="56"/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8">
      <c r="A2" s="347" t="s">
        <v>135</v>
      </c>
      <c r="B2" s="347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</row>
    <row r="3" spans="1:18" ht="18">
      <c r="A3" s="286"/>
      <c r="B3" s="286"/>
      <c r="C3" s="287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</row>
    <row r="4" spans="1:18" ht="18">
      <c r="A4" s="347" t="s">
        <v>150</v>
      </c>
      <c r="B4" s="347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</row>
    <row r="5" spans="1:18" ht="18">
      <c r="A5" s="286"/>
      <c r="B5" s="286"/>
      <c r="C5" s="287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</row>
    <row r="6" spans="1:18" ht="18">
      <c r="A6" s="347" t="s">
        <v>151</v>
      </c>
      <c r="B6" s="347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</row>
    <row r="7" spans="1:18" ht="19.5" customHeight="1">
      <c r="A7" s="15"/>
      <c r="B7" s="15"/>
      <c r="C7" s="15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15"/>
    </row>
    <row r="8" spans="1:18" ht="19.5" customHeight="1">
      <c r="A8" s="15"/>
      <c r="B8" s="15"/>
      <c r="C8" s="15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15"/>
    </row>
    <row r="9" spans="1:18" ht="16.5" customHeight="1">
      <c r="A9" s="348" t="s">
        <v>152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</row>
    <row r="10" spans="1:18" ht="13.5" customHeight="1">
      <c r="A10" s="15"/>
      <c r="B10" s="15"/>
      <c r="C10" s="345" t="s">
        <v>145</v>
      </c>
      <c r="D10" s="345"/>
      <c r="E10" s="345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/>
      <c r="R10" s="15"/>
    </row>
    <row r="11" spans="1:18" ht="13.5" customHeight="1">
      <c r="A11" s="15"/>
      <c r="B11" s="15"/>
      <c r="C11" s="346" t="s">
        <v>146</v>
      </c>
      <c r="D11" s="346"/>
      <c r="E11" s="346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4"/>
      <c r="R11" s="15"/>
    </row>
    <row r="12" spans="1:18" ht="15" customHeight="1">
      <c r="A12" s="355"/>
      <c r="B12" s="355"/>
      <c r="C12" s="355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7"/>
      <c r="R12" s="16"/>
    </row>
    <row r="13" spans="1:18" ht="12.75">
      <c r="A13" s="311" t="s">
        <v>190</v>
      </c>
      <c r="B13" s="312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282"/>
      <c r="P13" s="282"/>
      <c r="Q13" s="313"/>
      <c r="R13" s="313"/>
    </row>
    <row r="14" spans="1:18" s="33" customFormat="1" ht="12.75" customHeight="1">
      <c r="A14" s="203" t="s">
        <v>36</v>
      </c>
      <c r="B14" s="324" t="s">
        <v>153</v>
      </c>
      <c r="C14" s="353" t="s">
        <v>1</v>
      </c>
      <c r="D14" s="202" t="s">
        <v>2</v>
      </c>
      <c r="E14" s="202" t="s">
        <v>3</v>
      </c>
      <c r="F14" s="202" t="s">
        <v>4</v>
      </c>
      <c r="G14" s="176" t="s">
        <v>5</v>
      </c>
      <c r="H14" s="197" t="s">
        <v>6</v>
      </c>
      <c r="I14" s="198"/>
      <c r="J14" s="199"/>
      <c r="K14" s="197" t="s">
        <v>7</v>
      </c>
      <c r="L14" s="198"/>
      <c r="M14" s="199"/>
      <c r="N14" s="200" t="s">
        <v>8</v>
      </c>
      <c r="O14" s="209" t="s">
        <v>199</v>
      </c>
      <c r="P14" s="207" t="s">
        <v>0</v>
      </c>
      <c r="Q14" s="202" t="s">
        <v>10</v>
      </c>
      <c r="R14" s="202" t="s">
        <v>9</v>
      </c>
    </row>
    <row r="15" spans="1:18" s="33" customFormat="1" ht="11.25">
      <c r="A15" s="203"/>
      <c r="B15" s="325"/>
      <c r="C15" s="354"/>
      <c r="D15" s="202"/>
      <c r="E15" s="202"/>
      <c r="F15" s="202"/>
      <c r="G15" s="352"/>
      <c r="H15" s="31" t="s">
        <v>11</v>
      </c>
      <c r="I15" s="31" t="s">
        <v>12</v>
      </c>
      <c r="J15" s="32" t="s">
        <v>0</v>
      </c>
      <c r="K15" s="31" t="s">
        <v>11</v>
      </c>
      <c r="L15" s="31" t="s">
        <v>12</v>
      </c>
      <c r="M15" s="32" t="s">
        <v>0</v>
      </c>
      <c r="N15" s="201"/>
      <c r="O15" s="210"/>
      <c r="P15" s="208"/>
      <c r="Q15" s="202"/>
      <c r="R15" s="202"/>
    </row>
    <row r="16" spans="1:18" s="5" customFormat="1" ht="12.75">
      <c r="A16" s="6">
        <v>1</v>
      </c>
      <c r="B16" s="349" t="s">
        <v>154</v>
      </c>
      <c r="C16" s="37" t="s">
        <v>189</v>
      </c>
      <c r="D16" s="2">
        <v>1990</v>
      </c>
      <c r="E16" s="3" t="s">
        <v>14</v>
      </c>
      <c r="F16" s="29">
        <v>62.6</v>
      </c>
      <c r="G16" s="4" t="s">
        <v>16</v>
      </c>
      <c r="H16" s="3">
        <v>111</v>
      </c>
      <c r="I16" s="3">
        <f>H16</f>
        <v>111</v>
      </c>
      <c r="J16" s="3">
        <v>1</v>
      </c>
      <c r="K16" s="3">
        <v>183</v>
      </c>
      <c r="L16" s="3">
        <f>K16/2</f>
        <v>91.5</v>
      </c>
      <c r="M16" s="3">
        <v>1</v>
      </c>
      <c r="N16" s="3">
        <f>I16+L16</f>
        <v>202.5</v>
      </c>
      <c r="O16" s="141">
        <v>1</v>
      </c>
      <c r="P16" s="142">
        <v>1</v>
      </c>
      <c r="Q16" s="138">
        <v>20</v>
      </c>
      <c r="R16" s="11" t="s">
        <v>217</v>
      </c>
    </row>
    <row r="17" spans="1:18" s="5" customFormat="1" ht="12.75">
      <c r="A17" s="6">
        <v>2</v>
      </c>
      <c r="B17" s="351"/>
      <c r="C17" s="38" t="s">
        <v>102</v>
      </c>
      <c r="D17" s="6">
        <v>1991</v>
      </c>
      <c r="E17" s="6" t="s">
        <v>26</v>
      </c>
      <c r="F17" s="4">
        <v>63</v>
      </c>
      <c r="G17" s="4" t="s">
        <v>16</v>
      </c>
      <c r="H17" s="3">
        <v>60</v>
      </c>
      <c r="I17" s="3">
        <f>H17</f>
        <v>60</v>
      </c>
      <c r="J17" s="3">
        <v>2</v>
      </c>
      <c r="K17" s="3">
        <v>107</v>
      </c>
      <c r="L17" s="3">
        <f>K17/2</f>
        <v>53.5</v>
      </c>
      <c r="M17" s="3">
        <v>2</v>
      </c>
      <c r="N17" s="3">
        <f>I17+L17</f>
        <v>113.5</v>
      </c>
      <c r="O17" s="141">
        <v>2</v>
      </c>
      <c r="P17" s="142">
        <v>2</v>
      </c>
      <c r="Q17" s="138">
        <v>18</v>
      </c>
      <c r="R17" s="11" t="s">
        <v>218</v>
      </c>
    </row>
    <row r="18" spans="1:18" ht="12.75">
      <c r="A18" s="17"/>
      <c r="B18" s="17"/>
      <c r="C18" s="39"/>
      <c r="D18" s="19"/>
      <c r="E18" s="20"/>
      <c r="F18" s="21"/>
      <c r="G18" s="21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18"/>
    </row>
    <row r="19" spans="1:18" ht="12.75">
      <c r="A19" s="17"/>
      <c r="B19" s="17"/>
      <c r="C19" s="39"/>
      <c r="D19" s="19"/>
      <c r="E19" s="20"/>
      <c r="F19" s="21"/>
      <c r="G19" s="21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8"/>
    </row>
    <row r="20" spans="1:18" ht="15" customHeight="1">
      <c r="A20" s="355"/>
      <c r="B20" s="355"/>
      <c r="C20" s="355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7"/>
      <c r="R20" s="16"/>
    </row>
    <row r="21" spans="1:18" ht="13.5" thickBot="1">
      <c r="A21" s="312" t="s">
        <v>191</v>
      </c>
      <c r="B21" s="312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282"/>
      <c r="P21" s="282"/>
      <c r="Q21" s="313"/>
      <c r="R21" s="313"/>
    </row>
    <row r="22" spans="1:18" s="33" customFormat="1" ht="12.75" customHeight="1">
      <c r="A22" s="358" t="s">
        <v>36</v>
      </c>
      <c r="B22" s="324" t="s">
        <v>153</v>
      </c>
      <c r="C22" s="353" t="s">
        <v>1</v>
      </c>
      <c r="D22" s="202" t="s">
        <v>2</v>
      </c>
      <c r="E22" s="202" t="s">
        <v>3</v>
      </c>
      <c r="F22" s="202" t="s">
        <v>4</v>
      </c>
      <c r="G22" s="176" t="s">
        <v>5</v>
      </c>
      <c r="H22" s="197" t="s">
        <v>6</v>
      </c>
      <c r="I22" s="198"/>
      <c r="J22" s="199"/>
      <c r="K22" s="197" t="s">
        <v>7</v>
      </c>
      <c r="L22" s="198"/>
      <c r="M22" s="199"/>
      <c r="N22" s="200" t="s">
        <v>8</v>
      </c>
      <c r="O22" s="209" t="s">
        <v>199</v>
      </c>
      <c r="P22" s="207" t="s">
        <v>0</v>
      </c>
      <c r="Q22" s="202" t="s">
        <v>10</v>
      </c>
      <c r="R22" s="202" t="s">
        <v>9</v>
      </c>
    </row>
    <row r="23" spans="1:18" s="33" customFormat="1" ht="11.25">
      <c r="A23" s="359"/>
      <c r="B23" s="325"/>
      <c r="C23" s="354"/>
      <c r="D23" s="202"/>
      <c r="E23" s="202"/>
      <c r="F23" s="202"/>
      <c r="G23" s="352"/>
      <c r="H23" s="31" t="s">
        <v>11</v>
      </c>
      <c r="I23" s="31" t="s">
        <v>12</v>
      </c>
      <c r="J23" s="32" t="s">
        <v>0</v>
      </c>
      <c r="K23" s="31" t="s">
        <v>11</v>
      </c>
      <c r="L23" s="31" t="s">
        <v>12</v>
      </c>
      <c r="M23" s="32" t="s">
        <v>0</v>
      </c>
      <c r="N23" s="201"/>
      <c r="O23" s="210"/>
      <c r="P23" s="208"/>
      <c r="Q23" s="202"/>
      <c r="R23" s="202"/>
    </row>
    <row r="24" spans="1:18" s="5" customFormat="1" ht="12.75">
      <c r="A24" s="6">
        <v>1</v>
      </c>
      <c r="B24" s="349" t="s">
        <v>154</v>
      </c>
      <c r="C24" s="40" t="s">
        <v>200</v>
      </c>
      <c r="D24" s="26">
        <v>1989</v>
      </c>
      <c r="E24" s="3" t="s">
        <v>14</v>
      </c>
      <c r="F24" s="29">
        <v>68</v>
      </c>
      <c r="G24" s="4" t="s">
        <v>16</v>
      </c>
      <c r="H24" s="3">
        <v>117</v>
      </c>
      <c r="I24" s="3">
        <f>H24</f>
        <v>117</v>
      </c>
      <c r="J24" s="3">
        <v>1</v>
      </c>
      <c r="K24" s="3">
        <v>122</v>
      </c>
      <c r="L24" s="3">
        <f>K24/2</f>
        <v>61</v>
      </c>
      <c r="M24" s="3">
        <v>1</v>
      </c>
      <c r="N24" s="3">
        <f>I24+L24</f>
        <v>178</v>
      </c>
      <c r="O24" s="141">
        <v>1</v>
      </c>
      <c r="P24" s="142">
        <v>1</v>
      </c>
      <c r="Q24" s="138">
        <v>20</v>
      </c>
      <c r="R24" s="11" t="s">
        <v>219</v>
      </c>
    </row>
    <row r="25" spans="1:18" s="5" customFormat="1" ht="12.75">
      <c r="A25" s="6">
        <v>2</v>
      </c>
      <c r="B25" s="350"/>
      <c r="C25" s="34" t="s">
        <v>141</v>
      </c>
      <c r="D25" s="26">
        <v>1996</v>
      </c>
      <c r="E25" s="6" t="s">
        <v>26</v>
      </c>
      <c r="F25" s="114">
        <v>67.5</v>
      </c>
      <c r="G25" s="4" t="s">
        <v>16</v>
      </c>
      <c r="H25" s="3">
        <v>70</v>
      </c>
      <c r="I25" s="3">
        <f>H25</f>
        <v>70</v>
      </c>
      <c r="J25" s="3">
        <v>2</v>
      </c>
      <c r="K25" s="3">
        <v>100</v>
      </c>
      <c r="L25" s="3">
        <f>K25/2</f>
        <v>50</v>
      </c>
      <c r="M25" s="3">
        <v>2</v>
      </c>
      <c r="N25" s="3">
        <f>I25+L25</f>
        <v>120</v>
      </c>
      <c r="O25" s="141">
        <v>2</v>
      </c>
      <c r="P25" s="142">
        <v>2</v>
      </c>
      <c r="Q25" s="138">
        <v>18</v>
      </c>
      <c r="R25" s="11" t="s">
        <v>142</v>
      </c>
    </row>
    <row r="26" spans="1:18" ht="12.75">
      <c r="A26" s="6">
        <v>3</v>
      </c>
      <c r="B26" s="351"/>
      <c r="C26" s="34" t="s">
        <v>117</v>
      </c>
      <c r="D26" s="26">
        <v>1997</v>
      </c>
      <c r="E26" s="36" t="s">
        <v>115</v>
      </c>
      <c r="F26" s="114">
        <v>68</v>
      </c>
      <c r="G26" s="4" t="s">
        <v>16</v>
      </c>
      <c r="H26" s="3">
        <v>25</v>
      </c>
      <c r="I26" s="3">
        <f>H26</f>
        <v>25</v>
      </c>
      <c r="J26" s="3">
        <v>3</v>
      </c>
      <c r="K26" s="3">
        <v>42</v>
      </c>
      <c r="L26" s="3">
        <f>K26/2</f>
        <v>21</v>
      </c>
      <c r="M26" s="3">
        <v>3</v>
      </c>
      <c r="N26" s="3">
        <f>I26+L26</f>
        <v>46</v>
      </c>
      <c r="O26" s="141">
        <v>3</v>
      </c>
      <c r="P26" s="142">
        <v>3</v>
      </c>
      <c r="Q26" s="139">
        <v>16</v>
      </c>
      <c r="R26" s="23" t="s">
        <v>220</v>
      </c>
    </row>
    <row r="27" spans="1:18" ht="12.75">
      <c r="A27" s="274"/>
      <c r="B27" s="130"/>
      <c r="C27" s="131"/>
      <c r="D27" s="235"/>
      <c r="E27" s="20"/>
      <c r="F27" s="275"/>
      <c r="G27" s="238"/>
      <c r="H27" s="185"/>
      <c r="I27" s="185"/>
      <c r="J27" s="185"/>
      <c r="K27" s="185"/>
      <c r="L27" s="185"/>
      <c r="M27" s="185"/>
      <c r="N27" s="185"/>
      <c r="O27" s="185"/>
      <c r="P27" s="130"/>
      <c r="Q27" s="277"/>
      <c r="R27" s="117"/>
    </row>
    <row r="28" spans="1:18" ht="12.75">
      <c r="A28" s="274"/>
      <c r="B28" s="130"/>
      <c r="C28" s="131"/>
      <c r="D28" s="235"/>
      <c r="E28" s="20"/>
      <c r="F28" s="275"/>
      <c r="G28" s="238"/>
      <c r="H28" s="185"/>
      <c r="I28" s="185"/>
      <c r="J28" s="185"/>
      <c r="K28" s="185"/>
      <c r="L28" s="185"/>
      <c r="M28" s="185"/>
      <c r="N28" s="185"/>
      <c r="O28" s="185"/>
      <c r="P28" s="130"/>
      <c r="Q28" s="277"/>
      <c r="R28" s="117"/>
    </row>
    <row r="29" spans="1:3" s="241" customFormat="1" ht="15.75">
      <c r="A29" s="280"/>
      <c r="B29" s="280" t="s">
        <v>283</v>
      </c>
      <c r="C29" s="281"/>
    </row>
    <row r="30" spans="1:3" s="241" customFormat="1" ht="15.75">
      <c r="A30" s="280"/>
      <c r="B30" s="280"/>
      <c r="C30" s="281"/>
    </row>
    <row r="31" spans="1:3" s="241" customFormat="1" ht="15.75">
      <c r="A31" s="280"/>
      <c r="B31" s="280" t="s">
        <v>284</v>
      </c>
      <c r="C31" s="281"/>
    </row>
    <row r="32" spans="1:18" ht="12.75">
      <c r="A32" s="17"/>
      <c r="B32" s="130"/>
      <c r="C32" s="1"/>
      <c r="Q32" s="117"/>
      <c r="R32" s="117"/>
    </row>
    <row r="33" spans="1:18" ht="12.75">
      <c r="A33" s="56"/>
      <c r="B33" s="56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8" ht="18">
      <c r="A34" s="347" t="s">
        <v>135</v>
      </c>
      <c r="B34" s="347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</row>
    <row r="35" spans="1:18" ht="18">
      <c r="A35" s="286"/>
      <c r="B35" s="286"/>
      <c r="C35" s="287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</row>
    <row r="36" spans="1:18" ht="18">
      <c r="A36" s="347" t="s">
        <v>150</v>
      </c>
      <c r="B36" s="347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</row>
    <row r="37" spans="1:18" ht="18">
      <c r="A37" s="286"/>
      <c r="B37" s="286"/>
      <c r="C37" s="287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</row>
    <row r="38" spans="1:18" ht="18">
      <c r="A38" s="347" t="s">
        <v>151</v>
      </c>
      <c r="B38" s="347"/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</row>
    <row r="39" spans="1:18" ht="19.5" customHeight="1">
      <c r="A39" s="289"/>
      <c r="B39" s="289"/>
      <c r="C39" s="289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1"/>
      <c r="R39" s="289"/>
    </row>
    <row r="40" spans="1:18" ht="16.5" customHeight="1">
      <c r="A40" s="348" t="s">
        <v>152</v>
      </c>
      <c r="B40" s="348"/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</row>
    <row r="41" spans="1:18" ht="13.5" customHeight="1">
      <c r="A41" s="15"/>
      <c r="B41" s="15"/>
      <c r="C41" s="345" t="s">
        <v>145</v>
      </c>
      <c r="D41" s="345"/>
      <c r="E41" s="345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4"/>
      <c r="R41" s="15"/>
    </row>
    <row r="42" spans="1:18" ht="13.5" customHeight="1">
      <c r="A42" s="15"/>
      <c r="B42" s="15"/>
      <c r="C42" s="346" t="s">
        <v>146</v>
      </c>
      <c r="D42" s="346"/>
      <c r="E42" s="346"/>
      <c r="F42" s="53"/>
      <c r="G42" s="53"/>
      <c r="H42" s="53"/>
      <c r="I42" s="53"/>
      <c r="J42" s="53"/>
      <c r="K42" s="53"/>
      <c r="M42" s="53"/>
      <c r="N42" s="53"/>
      <c r="O42" s="53"/>
      <c r="P42" s="53"/>
      <c r="Q42" s="54"/>
      <c r="R42" s="15"/>
    </row>
    <row r="43" spans="1:18" ht="15" customHeight="1">
      <c r="A43" s="355" t="s">
        <v>74</v>
      </c>
      <c r="B43" s="355"/>
      <c r="C43" s="355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7"/>
      <c r="R43" s="16"/>
    </row>
    <row r="44" spans="1:18" ht="12.75">
      <c r="A44" s="311" t="s">
        <v>192</v>
      </c>
      <c r="B44" s="312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282"/>
      <c r="P44" s="282"/>
      <c r="Q44" s="313"/>
      <c r="R44" s="313"/>
    </row>
    <row r="45" spans="1:18" s="33" customFormat="1" ht="12.75" customHeight="1">
      <c r="A45" s="203" t="s">
        <v>36</v>
      </c>
      <c r="B45" s="324" t="s">
        <v>153</v>
      </c>
      <c r="C45" s="353" t="s">
        <v>1</v>
      </c>
      <c r="D45" s="202" t="s">
        <v>2</v>
      </c>
      <c r="E45" s="202" t="s">
        <v>3</v>
      </c>
      <c r="F45" s="202" t="s">
        <v>4</v>
      </c>
      <c r="G45" s="176" t="s">
        <v>5</v>
      </c>
      <c r="H45" s="197" t="s">
        <v>6</v>
      </c>
      <c r="I45" s="198"/>
      <c r="J45" s="199"/>
      <c r="K45" s="197" t="s">
        <v>7</v>
      </c>
      <c r="L45" s="198"/>
      <c r="M45" s="199"/>
      <c r="N45" s="200" t="s">
        <v>8</v>
      </c>
      <c r="O45" s="209" t="s">
        <v>199</v>
      </c>
      <c r="P45" s="207" t="s">
        <v>0</v>
      </c>
      <c r="Q45" s="202" t="s">
        <v>10</v>
      </c>
      <c r="R45" s="202" t="s">
        <v>9</v>
      </c>
    </row>
    <row r="46" spans="1:18" s="33" customFormat="1" ht="11.25">
      <c r="A46" s="203"/>
      <c r="B46" s="325"/>
      <c r="C46" s="354"/>
      <c r="D46" s="202"/>
      <c r="E46" s="202"/>
      <c r="F46" s="202"/>
      <c r="G46" s="352"/>
      <c r="H46" s="31" t="s">
        <v>11</v>
      </c>
      <c r="I46" s="31" t="s">
        <v>12</v>
      </c>
      <c r="J46" s="32" t="s">
        <v>0</v>
      </c>
      <c r="K46" s="31" t="s">
        <v>11</v>
      </c>
      <c r="L46" s="31" t="s">
        <v>12</v>
      </c>
      <c r="M46" s="32" t="s">
        <v>0</v>
      </c>
      <c r="N46" s="201"/>
      <c r="O46" s="210"/>
      <c r="P46" s="208"/>
      <c r="Q46" s="202"/>
      <c r="R46" s="202"/>
    </row>
    <row r="47" spans="1:18" s="5" customFormat="1" ht="12.75">
      <c r="A47" s="6">
        <f>A46+1</f>
        <v>1</v>
      </c>
      <c r="B47" s="349" t="s">
        <v>154</v>
      </c>
      <c r="C47" s="37" t="s">
        <v>17</v>
      </c>
      <c r="D47" s="2">
        <v>1982</v>
      </c>
      <c r="E47" s="3" t="s">
        <v>14</v>
      </c>
      <c r="F47" s="29">
        <v>72.95</v>
      </c>
      <c r="G47" s="4" t="s">
        <v>16</v>
      </c>
      <c r="H47" s="3">
        <v>120</v>
      </c>
      <c r="I47" s="3">
        <f>H47</f>
        <v>120</v>
      </c>
      <c r="J47" s="3">
        <v>1</v>
      </c>
      <c r="K47" s="3">
        <v>180</v>
      </c>
      <c r="L47" s="3">
        <f>K47/2</f>
        <v>90</v>
      </c>
      <c r="M47" s="3">
        <v>1</v>
      </c>
      <c r="N47" s="3">
        <f>I47+L47</f>
        <v>210</v>
      </c>
      <c r="O47" s="141">
        <v>1</v>
      </c>
      <c r="P47" s="142">
        <v>1</v>
      </c>
      <c r="Q47" s="138">
        <v>20</v>
      </c>
      <c r="R47" s="11" t="s">
        <v>221</v>
      </c>
    </row>
    <row r="48" spans="1:18" s="5" customFormat="1" ht="12.75">
      <c r="A48" s="6">
        <f>A47+1</f>
        <v>2</v>
      </c>
      <c r="B48" s="350"/>
      <c r="C48" s="37" t="s">
        <v>103</v>
      </c>
      <c r="D48" s="2">
        <v>1980</v>
      </c>
      <c r="E48" s="3" t="s">
        <v>33</v>
      </c>
      <c r="F48" s="4">
        <v>72.4</v>
      </c>
      <c r="G48" s="4" t="s">
        <v>16</v>
      </c>
      <c r="H48" s="3">
        <v>84</v>
      </c>
      <c r="I48" s="3">
        <f>H48</f>
        <v>84</v>
      </c>
      <c r="J48" s="3">
        <v>2</v>
      </c>
      <c r="K48" s="3">
        <v>179</v>
      </c>
      <c r="L48" s="3">
        <f>K48/2</f>
        <v>89.5</v>
      </c>
      <c r="M48" s="3">
        <v>2</v>
      </c>
      <c r="N48" s="3">
        <f>I48+L48</f>
        <v>173.5</v>
      </c>
      <c r="O48" s="141">
        <v>2</v>
      </c>
      <c r="P48" s="142">
        <v>2</v>
      </c>
      <c r="Q48" s="138">
        <v>18</v>
      </c>
      <c r="R48" s="11" t="s">
        <v>323</v>
      </c>
    </row>
    <row r="49" spans="1:18" s="5" customFormat="1" ht="12.75">
      <c r="A49" s="6">
        <f>A48+1</f>
        <v>3</v>
      </c>
      <c r="B49" s="350"/>
      <c r="C49" s="37" t="s">
        <v>73</v>
      </c>
      <c r="D49" s="2">
        <v>1988</v>
      </c>
      <c r="E49" s="3" t="s">
        <v>48</v>
      </c>
      <c r="F49" s="4">
        <v>71.9</v>
      </c>
      <c r="G49" s="4" t="s">
        <v>16</v>
      </c>
      <c r="H49" s="3">
        <v>71</v>
      </c>
      <c r="I49" s="3">
        <f>H49</f>
        <v>71</v>
      </c>
      <c r="J49" s="3">
        <v>3</v>
      </c>
      <c r="K49" s="3">
        <v>114</v>
      </c>
      <c r="L49" s="3">
        <f>K49/2</f>
        <v>57</v>
      </c>
      <c r="M49" s="3">
        <v>3</v>
      </c>
      <c r="N49" s="3">
        <f>I49+L49</f>
        <v>128</v>
      </c>
      <c r="O49" s="141">
        <v>3</v>
      </c>
      <c r="P49" s="142">
        <v>3</v>
      </c>
      <c r="Q49" s="139">
        <v>16</v>
      </c>
      <c r="R49" s="11" t="s">
        <v>215</v>
      </c>
    </row>
    <row r="50" spans="1:18" s="5" customFormat="1" ht="12.75">
      <c r="A50" s="6">
        <f>A49+1</f>
        <v>4</v>
      </c>
      <c r="B50" s="351"/>
      <c r="C50" s="37" t="s">
        <v>118</v>
      </c>
      <c r="D50" s="2">
        <v>1989</v>
      </c>
      <c r="E50" s="20" t="s">
        <v>115</v>
      </c>
      <c r="F50" s="4">
        <v>72.3</v>
      </c>
      <c r="G50" s="4" t="s">
        <v>16</v>
      </c>
      <c r="H50" s="3">
        <v>67</v>
      </c>
      <c r="I50" s="3">
        <f>H50</f>
        <v>67</v>
      </c>
      <c r="J50" s="3">
        <v>4</v>
      </c>
      <c r="K50" s="3">
        <v>99</v>
      </c>
      <c r="L50" s="3">
        <f>K50/2</f>
        <v>49.5</v>
      </c>
      <c r="M50" s="3">
        <v>4</v>
      </c>
      <c r="N50" s="3">
        <f>I50+L50</f>
        <v>116.5</v>
      </c>
      <c r="O50" s="141">
        <v>4</v>
      </c>
      <c r="P50" s="142">
        <v>4</v>
      </c>
      <c r="Q50" s="139">
        <v>15</v>
      </c>
      <c r="R50" s="11" t="s">
        <v>142</v>
      </c>
    </row>
    <row r="51" spans="1:18" s="5" customFormat="1" ht="12.75">
      <c r="A51" s="6">
        <f>A50+1</f>
        <v>5</v>
      </c>
      <c r="B51" s="13" t="s">
        <v>155</v>
      </c>
      <c r="C51" s="42" t="s">
        <v>77</v>
      </c>
      <c r="D51" s="10">
        <v>1985</v>
      </c>
      <c r="E51" s="3" t="s">
        <v>31</v>
      </c>
      <c r="F51" s="4">
        <v>71.7</v>
      </c>
      <c r="G51" s="29" t="s">
        <v>23</v>
      </c>
      <c r="H51" s="3">
        <v>46</v>
      </c>
      <c r="I51" s="3">
        <f>H51</f>
        <v>46</v>
      </c>
      <c r="J51" s="3">
        <v>1</v>
      </c>
      <c r="K51" s="3">
        <v>99</v>
      </c>
      <c r="L51" s="3">
        <f>K51/2</f>
        <v>49.5</v>
      </c>
      <c r="M51" s="3">
        <v>1</v>
      </c>
      <c r="N51" s="3">
        <f>I51+L51</f>
        <v>95.5</v>
      </c>
      <c r="O51" s="141">
        <v>1</v>
      </c>
      <c r="P51" s="142">
        <v>5</v>
      </c>
      <c r="Q51" s="140">
        <v>14</v>
      </c>
      <c r="R51" s="22" t="s">
        <v>231</v>
      </c>
    </row>
    <row r="52" spans="1:18" s="5" customFormat="1" ht="12.75">
      <c r="A52" s="274"/>
      <c r="B52" s="17"/>
      <c r="C52" s="267"/>
      <c r="D52" s="268"/>
      <c r="E52" s="185"/>
      <c r="F52" s="238"/>
      <c r="G52" s="136"/>
      <c r="H52" s="185"/>
      <c r="I52" s="185"/>
      <c r="J52" s="185"/>
      <c r="K52" s="185"/>
      <c r="L52" s="185"/>
      <c r="M52" s="185"/>
      <c r="N52" s="185"/>
      <c r="O52" s="185"/>
      <c r="P52" s="130"/>
      <c r="Q52" s="276"/>
      <c r="R52" s="278"/>
    </row>
    <row r="53" spans="1:18" s="5" customFormat="1" ht="15.75">
      <c r="A53" s="274"/>
      <c r="B53" s="17"/>
      <c r="C53" s="267"/>
      <c r="D53" s="268"/>
      <c r="E53" s="185"/>
      <c r="F53" s="238"/>
      <c r="G53" s="136"/>
      <c r="H53" s="185"/>
      <c r="I53" s="185"/>
      <c r="J53" s="185"/>
      <c r="K53" s="185"/>
      <c r="L53" s="292" t="s">
        <v>297</v>
      </c>
      <c r="M53" s="185"/>
      <c r="N53" s="185"/>
      <c r="O53" s="185"/>
      <c r="P53" s="130"/>
      <c r="Q53" s="276"/>
      <c r="R53" s="278"/>
    </row>
    <row r="54" spans="1:18" s="5" customFormat="1" ht="12.75">
      <c r="A54" s="274"/>
      <c r="B54" s="17"/>
      <c r="C54" s="267"/>
      <c r="D54" s="268"/>
      <c r="E54" s="185"/>
      <c r="F54" s="238"/>
      <c r="G54" s="136"/>
      <c r="H54" s="185"/>
      <c r="I54" s="185"/>
      <c r="J54" s="185"/>
      <c r="K54" s="185"/>
      <c r="M54" s="185"/>
      <c r="N54" s="185"/>
      <c r="O54" s="185"/>
      <c r="P54" s="130"/>
      <c r="Q54" s="276"/>
      <c r="R54" s="278"/>
    </row>
    <row r="55" spans="1:18" ht="15" customHeight="1">
      <c r="A55" s="355"/>
      <c r="B55" s="355"/>
      <c r="C55" s="355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7"/>
      <c r="R55" s="16"/>
    </row>
    <row r="56" spans="1:18" ht="12.75">
      <c r="A56" s="311" t="s">
        <v>193</v>
      </c>
      <c r="B56" s="312"/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282"/>
      <c r="P56" s="282"/>
      <c r="Q56" s="313"/>
      <c r="R56" s="313"/>
    </row>
    <row r="57" spans="1:18" s="33" customFormat="1" ht="12.75" customHeight="1">
      <c r="A57" s="203" t="s">
        <v>36</v>
      </c>
      <c r="B57" s="324" t="s">
        <v>153</v>
      </c>
      <c r="C57" s="353" t="s">
        <v>1</v>
      </c>
      <c r="D57" s="202" t="s">
        <v>2</v>
      </c>
      <c r="E57" s="202" t="s">
        <v>3</v>
      </c>
      <c r="F57" s="202" t="s">
        <v>4</v>
      </c>
      <c r="G57" s="176" t="s">
        <v>5</v>
      </c>
      <c r="H57" s="197" t="s">
        <v>6</v>
      </c>
      <c r="I57" s="198"/>
      <c r="J57" s="199"/>
      <c r="K57" s="197" t="s">
        <v>7</v>
      </c>
      <c r="L57" s="198"/>
      <c r="M57" s="199"/>
      <c r="N57" s="200" t="s">
        <v>8</v>
      </c>
      <c r="O57" s="209" t="s">
        <v>199</v>
      </c>
      <c r="P57" s="207" t="s">
        <v>0</v>
      </c>
      <c r="Q57" s="202" t="s">
        <v>10</v>
      </c>
      <c r="R57" s="202" t="s">
        <v>9</v>
      </c>
    </row>
    <row r="58" spans="1:18" s="33" customFormat="1" ht="11.25">
      <c r="A58" s="203"/>
      <c r="B58" s="325"/>
      <c r="C58" s="354"/>
      <c r="D58" s="202"/>
      <c r="E58" s="202"/>
      <c r="F58" s="202"/>
      <c r="G58" s="352"/>
      <c r="H58" s="31" t="s">
        <v>11</v>
      </c>
      <c r="I58" s="31" t="s">
        <v>12</v>
      </c>
      <c r="J58" s="32" t="s">
        <v>0</v>
      </c>
      <c r="K58" s="31" t="s">
        <v>11</v>
      </c>
      <c r="L58" s="31" t="s">
        <v>12</v>
      </c>
      <c r="M58" s="32" t="s">
        <v>0</v>
      </c>
      <c r="N58" s="201"/>
      <c r="O58" s="210"/>
      <c r="P58" s="208"/>
      <c r="Q58" s="202"/>
      <c r="R58" s="202"/>
    </row>
    <row r="59" spans="1:18" s="5" customFormat="1" ht="12.75">
      <c r="A59" s="6">
        <f>A58+1</f>
        <v>1</v>
      </c>
      <c r="B59" s="349" t="s">
        <v>154</v>
      </c>
      <c r="C59" s="43" t="s">
        <v>65</v>
      </c>
      <c r="D59" s="2">
        <v>1988</v>
      </c>
      <c r="E59" s="3" t="s">
        <v>14</v>
      </c>
      <c r="F59" s="29">
        <v>78</v>
      </c>
      <c r="G59" s="4" t="s">
        <v>16</v>
      </c>
      <c r="H59" s="3">
        <v>121</v>
      </c>
      <c r="I59" s="3">
        <f>H59</f>
        <v>121</v>
      </c>
      <c r="J59" s="3">
        <v>1</v>
      </c>
      <c r="K59" s="3">
        <v>193</v>
      </c>
      <c r="L59" s="3">
        <f>K59/2</f>
        <v>96.5</v>
      </c>
      <c r="M59" s="3">
        <v>1</v>
      </c>
      <c r="N59" s="3">
        <f>I59+L59</f>
        <v>217.5</v>
      </c>
      <c r="O59" s="141">
        <v>1</v>
      </c>
      <c r="P59" s="142">
        <v>1</v>
      </c>
      <c r="Q59" s="138">
        <v>20</v>
      </c>
      <c r="R59" s="11" t="s">
        <v>223</v>
      </c>
    </row>
    <row r="60" spans="1:18" s="5" customFormat="1" ht="15" customHeight="1">
      <c r="A60" s="6">
        <f>A59+1</f>
        <v>2</v>
      </c>
      <c r="B60" s="350"/>
      <c r="C60" s="43" t="s">
        <v>104</v>
      </c>
      <c r="D60" s="2">
        <v>1992</v>
      </c>
      <c r="E60" s="3" t="s">
        <v>33</v>
      </c>
      <c r="F60" s="4">
        <v>77.7</v>
      </c>
      <c r="G60" s="4" t="s">
        <v>16</v>
      </c>
      <c r="H60" s="3">
        <v>81</v>
      </c>
      <c r="I60" s="3">
        <f>H60</f>
        <v>81</v>
      </c>
      <c r="J60" s="3">
        <v>3</v>
      </c>
      <c r="K60" s="3">
        <v>100</v>
      </c>
      <c r="L60" s="3">
        <f>K60/2</f>
        <v>50</v>
      </c>
      <c r="M60" s="3">
        <v>2</v>
      </c>
      <c r="N60" s="3">
        <f>I60+L60</f>
        <v>131</v>
      </c>
      <c r="O60" s="141">
        <v>2</v>
      </c>
      <c r="P60" s="142">
        <v>2</v>
      </c>
      <c r="Q60" s="138">
        <v>18</v>
      </c>
      <c r="R60" s="25" t="s">
        <v>322</v>
      </c>
    </row>
    <row r="61" spans="1:18" s="5" customFormat="1" ht="12.75">
      <c r="A61" s="6">
        <f>A60+1</f>
        <v>3</v>
      </c>
      <c r="B61" s="350"/>
      <c r="C61" s="41" t="s">
        <v>111</v>
      </c>
      <c r="D61" s="6">
        <v>1990</v>
      </c>
      <c r="E61" s="6" t="s">
        <v>26</v>
      </c>
      <c r="F61" s="4">
        <v>73.2</v>
      </c>
      <c r="G61" s="4" t="s">
        <v>16</v>
      </c>
      <c r="H61" s="3">
        <v>81</v>
      </c>
      <c r="I61" s="3">
        <f>H61</f>
        <v>81</v>
      </c>
      <c r="J61" s="3">
        <v>2</v>
      </c>
      <c r="K61" s="3">
        <v>70</v>
      </c>
      <c r="L61" s="3">
        <f>K61/2</f>
        <v>35</v>
      </c>
      <c r="M61" s="3">
        <v>4</v>
      </c>
      <c r="N61" s="3">
        <f>I61+L61</f>
        <v>116</v>
      </c>
      <c r="O61" s="141">
        <v>3</v>
      </c>
      <c r="P61" s="142">
        <v>3</v>
      </c>
      <c r="Q61" s="139">
        <v>16</v>
      </c>
      <c r="R61" s="11" t="s">
        <v>243</v>
      </c>
    </row>
    <row r="62" spans="1:18" s="5" customFormat="1" ht="12.75">
      <c r="A62" s="6">
        <f>A61+1</f>
        <v>4</v>
      </c>
      <c r="B62" s="351"/>
      <c r="C62" s="40" t="s">
        <v>120</v>
      </c>
      <c r="D62" s="2">
        <v>1992</v>
      </c>
      <c r="E62" s="20" t="s">
        <v>115</v>
      </c>
      <c r="F62" s="4">
        <v>73.4</v>
      </c>
      <c r="G62" s="4" t="s">
        <v>16</v>
      </c>
      <c r="H62" s="3">
        <v>54</v>
      </c>
      <c r="I62" s="3">
        <f>H62</f>
        <v>54</v>
      </c>
      <c r="J62" s="3">
        <v>4</v>
      </c>
      <c r="K62" s="3">
        <v>81</v>
      </c>
      <c r="L62" s="3">
        <f>K62/2</f>
        <v>40.5</v>
      </c>
      <c r="M62" s="3">
        <v>3</v>
      </c>
      <c r="N62" s="3">
        <f>I62+L62</f>
        <v>94.5</v>
      </c>
      <c r="O62" s="141">
        <v>4</v>
      </c>
      <c r="P62" s="142">
        <v>4</v>
      </c>
      <c r="Q62" s="139">
        <v>15</v>
      </c>
      <c r="R62" s="11" t="s">
        <v>222</v>
      </c>
    </row>
    <row r="63" spans="1:18" ht="12.75">
      <c r="A63" s="6">
        <f>A62+1</f>
        <v>5</v>
      </c>
      <c r="B63" s="13" t="s">
        <v>155</v>
      </c>
      <c r="C63" s="44" t="s">
        <v>87</v>
      </c>
      <c r="D63" s="27">
        <v>1976</v>
      </c>
      <c r="E63" s="14" t="s">
        <v>84</v>
      </c>
      <c r="F63" s="114">
        <v>74.1</v>
      </c>
      <c r="G63" s="29" t="s">
        <v>23</v>
      </c>
      <c r="H63" s="3">
        <v>90</v>
      </c>
      <c r="I63" s="3">
        <f>H63</f>
        <v>90</v>
      </c>
      <c r="J63" s="3">
        <v>1</v>
      </c>
      <c r="K63" s="3">
        <v>190</v>
      </c>
      <c r="L63" s="3">
        <f>K63/2</f>
        <v>95</v>
      </c>
      <c r="M63" s="3">
        <v>1</v>
      </c>
      <c r="N63" s="3">
        <f>I63+L63</f>
        <v>185</v>
      </c>
      <c r="O63" s="141">
        <v>1</v>
      </c>
      <c r="P63" s="142">
        <v>5</v>
      </c>
      <c r="Q63" s="140">
        <v>14</v>
      </c>
      <c r="R63" s="23" t="s">
        <v>232</v>
      </c>
    </row>
    <row r="64" spans="1:18" ht="12.75">
      <c r="A64" s="274"/>
      <c r="B64" s="17"/>
      <c r="C64" s="39"/>
      <c r="D64" s="264"/>
      <c r="E64" s="234"/>
      <c r="F64" s="275"/>
      <c r="G64" s="136"/>
      <c r="H64" s="185"/>
      <c r="I64" s="185"/>
      <c r="J64" s="185"/>
      <c r="K64" s="185"/>
      <c r="L64" s="185"/>
      <c r="M64" s="185"/>
      <c r="N64" s="185"/>
      <c r="O64" s="185"/>
      <c r="P64" s="130"/>
      <c r="Q64" s="276"/>
      <c r="R64" s="117"/>
    </row>
    <row r="65" spans="1:18" ht="15.75">
      <c r="A65" s="274"/>
      <c r="B65" s="17"/>
      <c r="C65" s="39"/>
      <c r="D65" s="264"/>
      <c r="E65" s="234"/>
      <c r="F65" s="275"/>
      <c r="G65" s="136"/>
      <c r="H65" s="185"/>
      <c r="I65" s="185"/>
      <c r="J65" s="185"/>
      <c r="K65" s="185"/>
      <c r="L65" s="292" t="s">
        <v>298</v>
      </c>
      <c r="M65" s="185"/>
      <c r="N65" s="185"/>
      <c r="O65" s="185"/>
      <c r="P65" s="130"/>
      <c r="Q65" s="276"/>
      <c r="R65" s="117"/>
    </row>
    <row r="66" spans="1:3" s="241" customFormat="1" ht="15.75">
      <c r="A66" s="280"/>
      <c r="B66" s="280" t="s">
        <v>283</v>
      </c>
      <c r="C66" s="281"/>
    </row>
    <row r="67" spans="1:3" s="241" customFormat="1" ht="15.75">
      <c r="A67" s="280"/>
      <c r="B67" s="280"/>
      <c r="C67" s="281"/>
    </row>
    <row r="68" spans="1:3" s="241" customFormat="1" ht="15.75">
      <c r="A68" s="280"/>
      <c r="B68" s="280" t="s">
        <v>284</v>
      </c>
      <c r="C68" s="281"/>
    </row>
    <row r="69" spans="1:18" ht="12.75">
      <c r="A69" s="56"/>
      <c r="B69" s="56"/>
      <c r="C69" s="57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</row>
    <row r="70" spans="1:18" ht="12.75">
      <c r="A70" s="56"/>
      <c r="B70" s="56"/>
      <c r="C70" s="57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</row>
    <row r="71" spans="1:18" s="293" customFormat="1" ht="18">
      <c r="A71" s="347" t="s">
        <v>135</v>
      </c>
      <c r="B71" s="347"/>
      <c r="C71" s="347"/>
      <c r="D71" s="347"/>
      <c r="E71" s="347"/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</row>
    <row r="72" spans="1:18" s="293" customFormat="1" ht="18">
      <c r="A72" s="286"/>
      <c r="B72" s="286"/>
      <c r="C72" s="287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</row>
    <row r="73" spans="1:18" s="293" customFormat="1" ht="18">
      <c r="A73" s="347" t="s">
        <v>150</v>
      </c>
      <c r="B73" s="347"/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8"/>
    </row>
    <row r="74" spans="1:18" s="293" customFormat="1" ht="18">
      <c r="A74" s="286"/>
      <c r="B74" s="286"/>
      <c r="C74" s="287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</row>
    <row r="75" spans="1:18" s="293" customFormat="1" ht="18">
      <c r="A75" s="347" t="s">
        <v>151</v>
      </c>
      <c r="B75" s="347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348"/>
    </row>
    <row r="76" spans="1:18" s="293" customFormat="1" ht="19.5" customHeight="1">
      <c r="A76" s="289"/>
      <c r="B76" s="289"/>
      <c r="C76" s="289"/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1"/>
      <c r="R76" s="289"/>
    </row>
    <row r="77" spans="1:18" s="293" customFormat="1" ht="16.5" customHeight="1">
      <c r="A77" s="348" t="s">
        <v>152</v>
      </c>
      <c r="B77" s="348"/>
      <c r="C77" s="348"/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348"/>
      <c r="R77" s="348"/>
    </row>
    <row r="78" spans="1:18" ht="13.5" customHeight="1">
      <c r="A78" s="15"/>
      <c r="B78" s="15"/>
      <c r="C78" s="345" t="s">
        <v>145</v>
      </c>
      <c r="D78" s="345"/>
      <c r="E78" s="345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4"/>
      <c r="R78" s="15"/>
    </row>
    <row r="79" spans="1:18" ht="13.5" customHeight="1">
      <c r="A79" s="15"/>
      <c r="B79" s="15"/>
      <c r="C79" s="346" t="s">
        <v>146</v>
      </c>
      <c r="D79" s="346"/>
      <c r="E79" s="346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4"/>
      <c r="R79" s="15"/>
    </row>
    <row r="80" spans="1:18" ht="12.75">
      <c r="A80" s="132"/>
      <c r="B80" s="132"/>
      <c r="C80" s="39"/>
      <c r="D80" s="133"/>
      <c r="E80" s="134"/>
      <c r="F80" s="135"/>
      <c r="G80" s="136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1"/>
    </row>
    <row r="81" spans="1:18" ht="12.75">
      <c r="A81" s="361" t="s">
        <v>194</v>
      </c>
      <c r="B81" s="362"/>
      <c r="C81" s="363"/>
      <c r="D81" s="363"/>
      <c r="E81" s="363"/>
      <c r="F81" s="363"/>
      <c r="G81" s="363"/>
      <c r="H81" s="363"/>
      <c r="I81" s="363"/>
      <c r="J81" s="363"/>
      <c r="K81" s="363"/>
      <c r="L81" s="363"/>
      <c r="M81" s="363"/>
      <c r="N81" s="363"/>
      <c r="O81" s="364"/>
      <c r="P81" s="364"/>
      <c r="Q81" s="363"/>
      <c r="R81" s="363"/>
    </row>
    <row r="82" spans="1:18" s="33" customFormat="1" ht="12.75" customHeight="1">
      <c r="A82" s="203" t="s">
        <v>36</v>
      </c>
      <c r="B82" s="324" t="s">
        <v>153</v>
      </c>
      <c r="C82" s="365" t="s">
        <v>1</v>
      </c>
      <c r="D82" s="202" t="s">
        <v>2</v>
      </c>
      <c r="E82" s="202" t="s">
        <v>3</v>
      </c>
      <c r="F82" s="202" t="s">
        <v>4</v>
      </c>
      <c r="G82" s="202" t="s">
        <v>5</v>
      </c>
      <c r="H82" s="202" t="s">
        <v>6</v>
      </c>
      <c r="I82" s="202"/>
      <c r="J82" s="202"/>
      <c r="K82" s="202" t="s">
        <v>7</v>
      </c>
      <c r="L82" s="202"/>
      <c r="M82" s="202"/>
      <c r="N82" s="360" t="s">
        <v>8</v>
      </c>
      <c r="O82" s="209" t="s">
        <v>199</v>
      </c>
      <c r="P82" s="207" t="s">
        <v>0</v>
      </c>
      <c r="Q82" s="202" t="s">
        <v>10</v>
      </c>
      <c r="R82" s="202" t="s">
        <v>9</v>
      </c>
    </row>
    <row r="83" spans="1:18" s="33" customFormat="1" ht="11.25">
      <c r="A83" s="203"/>
      <c r="B83" s="325"/>
      <c r="C83" s="365"/>
      <c r="D83" s="202"/>
      <c r="E83" s="202"/>
      <c r="F83" s="202"/>
      <c r="G83" s="202"/>
      <c r="H83" s="31" t="s">
        <v>11</v>
      </c>
      <c r="I83" s="31" t="s">
        <v>12</v>
      </c>
      <c r="J83" s="31" t="s">
        <v>0</v>
      </c>
      <c r="K83" s="31" t="s">
        <v>11</v>
      </c>
      <c r="L83" s="31" t="s">
        <v>12</v>
      </c>
      <c r="M83" s="31" t="s">
        <v>0</v>
      </c>
      <c r="N83" s="360"/>
      <c r="O83" s="210"/>
      <c r="P83" s="208"/>
      <c r="Q83" s="202"/>
      <c r="R83" s="202"/>
    </row>
    <row r="84" spans="1:18" s="5" customFormat="1" ht="12.75">
      <c r="A84" s="6">
        <f aca="true" t="shared" si="0" ref="A84:A90">A83+1</f>
        <v>1</v>
      </c>
      <c r="B84" s="349" t="s">
        <v>154</v>
      </c>
      <c r="C84" s="40" t="s">
        <v>18</v>
      </c>
      <c r="D84" s="2">
        <v>1979</v>
      </c>
      <c r="E84" s="3" t="s">
        <v>14</v>
      </c>
      <c r="F84" s="29">
        <v>84.5</v>
      </c>
      <c r="G84" s="4" t="s">
        <v>16</v>
      </c>
      <c r="H84" s="3">
        <v>132</v>
      </c>
      <c r="I84" s="3">
        <f aca="true" t="shared" si="1" ref="I84:I90">H84</f>
        <v>132</v>
      </c>
      <c r="J84" s="3">
        <v>1</v>
      </c>
      <c r="K84" s="3">
        <v>193</v>
      </c>
      <c r="L84" s="3">
        <f aca="true" t="shared" si="2" ref="L84:L90">K84/2</f>
        <v>96.5</v>
      </c>
      <c r="M84" s="3">
        <v>1</v>
      </c>
      <c r="N84" s="3">
        <f aca="true" t="shared" si="3" ref="N84:N90">I84+L84</f>
        <v>228.5</v>
      </c>
      <c r="O84" s="141">
        <v>1</v>
      </c>
      <c r="P84" s="142">
        <v>1</v>
      </c>
      <c r="Q84" s="138">
        <v>20</v>
      </c>
      <c r="R84" s="11" t="s">
        <v>225</v>
      </c>
    </row>
    <row r="85" spans="1:18" s="5" customFormat="1" ht="12.75">
      <c r="A85" s="6">
        <f t="shared" si="0"/>
        <v>2</v>
      </c>
      <c r="B85" s="350"/>
      <c r="C85" s="45" t="s">
        <v>105</v>
      </c>
      <c r="D85" s="6">
        <v>1989</v>
      </c>
      <c r="E85" s="6" t="s">
        <v>26</v>
      </c>
      <c r="F85" s="4">
        <v>83.3</v>
      </c>
      <c r="G85" s="4" t="s">
        <v>16</v>
      </c>
      <c r="H85" s="3">
        <v>121</v>
      </c>
      <c r="I85" s="3">
        <f t="shared" si="1"/>
        <v>121</v>
      </c>
      <c r="J85" s="3">
        <v>2</v>
      </c>
      <c r="K85" s="3">
        <v>150</v>
      </c>
      <c r="L85" s="3">
        <f t="shared" si="2"/>
        <v>75</v>
      </c>
      <c r="M85" s="3">
        <v>2</v>
      </c>
      <c r="N85" s="3">
        <f t="shared" si="3"/>
        <v>196</v>
      </c>
      <c r="O85" s="141">
        <v>2</v>
      </c>
      <c r="P85" s="142">
        <v>2</v>
      </c>
      <c r="Q85" s="138">
        <v>18</v>
      </c>
      <c r="R85" s="11" t="s">
        <v>224</v>
      </c>
    </row>
    <row r="86" spans="1:18" s="5" customFormat="1" ht="12.75">
      <c r="A86" s="6">
        <f t="shared" si="0"/>
        <v>3</v>
      </c>
      <c r="B86" s="351"/>
      <c r="C86" s="40" t="s">
        <v>60</v>
      </c>
      <c r="D86" s="2">
        <v>1987</v>
      </c>
      <c r="E86" s="8" t="s">
        <v>34</v>
      </c>
      <c r="F86" s="9">
        <v>84.8</v>
      </c>
      <c r="G86" s="9" t="s">
        <v>16</v>
      </c>
      <c r="H86" s="3">
        <v>109</v>
      </c>
      <c r="I86" s="3">
        <f t="shared" si="1"/>
        <v>109</v>
      </c>
      <c r="J86" s="3">
        <v>3</v>
      </c>
      <c r="K86" s="3">
        <v>131</v>
      </c>
      <c r="L86" s="3">
        <f t="shared" si="2"/>
        <v>65.5</v>
      </c>
      <c r="M86" s="3">
        <v>3</v>
      </c>
      <c r="N86" s="3">
        <f t="shared" si="3"/>
        <v>174.5</v>
      </c>
      <c r="O86" s="141">
        <v>3</v>
      </c>
      <c r="P86" s="142">
        <v>3</v>
      </c>
      <c r="Q86" s="139">
        <v>16</v>
      </c>
      <c r="R86" s="11" t="s">
        <v>142</v>
      </c>
    </row>
    <row r="87" spans="1:18" ht="12.75">
      <c r="A87" s="6">
        <f t="shared" si="0"/>
        <v>4</v>
      </c>
      <c r="B87" s="349" t="s">
        <v>155</v>
      </c>
      <c r="C87" s="40" t="s">
        <v>134</v>
      </c>
      <c r="D87" s="2">
        <v>1961</v>
      </c>
      <c r="E87" s="3" t="s">
        <v>44</v>
      </c>
      <c r="F87" s="114">
        <v>81.8</v>
      </c>
      <c r="G87" s="29" t="s">
        <v>23</v>
      </c>
      <c r="H87" s="3">
        <v>110</v>
      </c>
      <c r="I87" s="3">
        <f t="shared" si="1"/>
        <v>110</v>
      </c>
      <c r="J87" s="3">
        <v>1</v>
      </c>
      <c r="K87" s="3">
        <v>166</v>
      </c>
      <c r="L87" s="3">
        <f t="shared" si="2"/>
        <v>83</v>
      </c>
      <c r="M87" s="3">
        <v>2</v>
      </c>
      <c r="N87" s="3">
        <f t="shared" si="3"/>
        <v>193</v>
      </c>
      <c r="O87" s="141">
        <v>1</v>
      </c>
      <c r="P87" s="142">
        <v>4</v>
      </c>
      <c r="Q87" s="187">
        <v>15</v>
      </c>
      <c r="R87" s="11" t="s">
        <v>142</v>
      </c>
    </row>
    <row r="88" spans="1:18" ht="12.75">
      <c r="A88" s="6">
        <f t="shared" si="0"/>
        <v>5</v>
      </c>
      <c r="B88" s="204"/>
      <c r="C88" s="34" t="s">
        <v>88</v>
      </c>
      <c r="D88" s="27">
        <v>1976</v>
      </c>
      <c r="E88" s="14" t="s">
        <v>84</v>
      </c>
      <c r="F88" s="114">
        <v>82</v>
      </c>
      <c r="G88" s="29" t="s">
        <v>23</v>
      </c>
      <c r="H88" s="3">
        <v>87</v>
      </c>
      <c r="I88" s="3">
        <f t="shared" si="1"/>
        <v>87</v>
      </c>
      <c r="J88" s="3">
        <v>2</v>
      </c>
      <c r="K88" s="3">
        <v>152</v>
      </c>
      <c r="L88" s="3">
        <f t="shared" si="2"/>
        <v>76</v>
      </c>
      <c r="M88" s="3">
        <v>3</v>
      </c>
      <c r="N88" s="3">
        <f t="shared" si="3"/>
        <v>163</v>
      </c>
      <c r="O88" s="141">
        <v>2</v>
      </c>
      <c r="P88" s="142">
        <v>5</v>
      </c>
      <c r="Q88" s="140">
        <v>14</v>
      </c>
      <c r="R88" s="279" t="s">
        <v>324</v>
      </c>
    </row>
    <row r="89" spans="1:18" ht="12.75">
      <c r="A89" s="6">
        <f t="shared" si="0"/>
        <v>6</v>
      </c>
      <c r="B89" s="204"/>
      <c r="C89" s="37" t="s">
        <v>72</v>
      </c>
      <c r="D89" s="2">
        <v>1982</v>
      </c>
      <c r="E89" s="3" t="s">
        <v>64</v>
      </c>
      <c r="F89" s="4">
        <v>82.5</v>
      </c>
      <c r="G89" s="29" t="s">
        <v>23</v>
      </c>
      <c r="H89" s="3">
        <v>58</v>
      </c>
      <c r="I89" s="3">
        <f t="shared" si="1"/>
        <v>58</v>
      </c>
      <c r="J89" s="3">
        <v>4</v>
      </c>
      <c r="K89" s="3">
        <v>170</v>
      </c>
      <c r="L89" s="3">
        <f t="shared" si="2"/>
        <v>85</v>
      </c>
      <c r="M89" s="3">
        <v>1</v>
      </c>
      <c r="N89" s="3">
        <f t="shared" si="3"/>
        <v>143</v>
      </c>
      <c r="O89" s="3">
        <v>3</v>
      </c>
      <c r="P89" s="7">
        <v>6</v>
      </c>
      <c r="Q89" s="112">
        <v>13</v>
      </c>
      <c r="R89" s="11" t="s">
        <v>142</v>
      </c>
    </row>
    <row r="90" spans="1:18" ht="12.75">
      <c r="A90" s="6">
        <f t="shared" si="0"/>
        <v>7</v>
      </c>
      <c r="B90" s="205"/>
      <c r="C90" s="34" t="s">
        <v>78</v>
      </c>
      <c r="D90" s="26">
        <v>1985</v>
      </c>
      <c r="E90" s="3" t="s">
        <v>31</v>
      </c>
      <c r="F90" s="114">
        <v>83</v>
      </c>
      <c r="G90" s="29" t="s">
        <v>23</v>
      </c>
      <c r="H90" s="3">
        <v>85</v>
      </c>
      <c r="I90" s="3">
        <f t="shared" si="1"/>
        <v>85</v>
      </c>
      <c r="J90" s="3">
        <v>3</v>
      </c>
      <c r="K90" s="3">
        <v>110</v>
      </c>
      <c r="L90" s="3">
        <f t="shared" si="2"/>
        <v>55</v>
      </c>
      <c r="M90" s="3">
        <v>4</v>
      </c>
      <c r="N90" s="3">
        <f t="shared" si="3"/>
        <v>140</v>
      </c>
      <c r="O90" s="3">
        <v>4</v>
      </c>
      <c r="P90" s="7">
        <v>7</v>
      </c>
      <c r="Q90" s="188">
        <v>12</v>
      </c>
      <c r="R90" s="11" t="s">
        <v>142</v>
      </c>
    </row>
    <row r="91" spans="1:18" ht="12.75">
      <c r="A91" s="274"/>
      <c r="B91" s="69"/>
      <c r="C91" s="131"/>
      <c r="D91" s="235"/>
      <c r="E91" s="185"/>
      <c r="F91" s="275"/>
      <c r="G91" s="136"/>
      <c r="H91" s="185"/>
      <c r="I91" s="185"/>
      <c r="J91" s="185"/>
      <c r="K91" s="185"/>
      <c r="L91" s="185"/>
      <c r="M91" s="185"/>
      <c r="N91" s="185"/>
      <c r="O91" s="185"/>
      <c r="P91" s="130"/>
      <c r="Q91" s="277"/>
      <c r="R91" s="118"/>
    </row>
    <row r="92" spans="1:18" ht="15" customHeight="1">
      <c r="A92" s="355"/>
      <c r="B92" s="355"/>
      <c r="C92" s="355"/>
      <c r="D92" s="356"/>
      <c r="E92" s="356"/>
      <c r="F92" s="356"/>
      <c r="G92" s="356"/>
      <c r="H92" s="356"/>
      <c r="I92" s="356"/>
      <c r="J92" s="356"/>
      <c r="K92" s="356"/>
      <c r="L92" s="356"/>
      <c r="M92" s="356"/>
      <c r="N92" s="356"/>
      <c r="O92" s="356"/>
      <c r="P92" s="356"/>
      <c r="Q92" s="357"/>
      <c r="R92" s="16"/>
    </row>
    <row r="93" spans="1:18" ht="12.75">
      <c r="A93" s="311" t="s">
        <v>195</v>
      </c>
      <c r="B93" s="312"/>
      <c r="C93" s="313"/>
      <c r="D93" s="313"/>
      <c r="E93" s="313"/>
      <c r="F93" s="313"/>
      <c r="G93" s="313"/>
      <c r="H93" s="313"/>
      <c r="I93" s="313"/>
      <c r="J93" s="313"/>
      <c r="K93" s="313"/>
      <c r="L93" s="313"/>
      <c r="M93" s="313"/>
      <c r="N93" s="313"/>
      <c r="O93" s="282"/>
      <c r="P93" s="282"/>
      <c r="Q93" s="313"/>
      <c r="R93" s="313"/>
    </row>
    <row r="94" spans="1:18" s="33" customFormat="1" ht="12.75" customHeight="1">
      <c r="A94" s="203" t="s">
        <v>36</v>
      </c>
      <c r="B94" s="324" t="s">
        <v>153</v>
      </c>
      <c r="C94" s="353" t="s">
        <v>1</v>
      </c>
      <c r="D94" s="202" t="s">
        <v>2</v>
      </c>
      <c r="E94" s="202" t="s">
        <v>3</v>
      </c>
      <c r="F94" s="202" t="s">
        <v>4</v>
      </c>
      <c r="G94" s="176" t="s">
        <v>5</v>
      </c>
      <c r="H94" s="197" t="s">
        <v>6</v>
      </c>
      <c r="I94" s="198"/>
      <c r="J94" s="199"/>
      <c r="K94" s="197" t="s">
        <v>7</v>
      </c>
      <c r="L94" s="198"/>
      <c r="M94" s="199"/>
      <c r="N94" s="200" t="s">
        <v>8</v>
      </c>
      <c r="O94" s="209" t="s">
        <v>199</v>
      </c>
      <c r="P94" s="207" t="s">
        <v>0</v>
      </c>
      <c r="Q94" s="202" t="s">
        <v>10</v>
      </c>
      <c r="R94" s="202" t="s">
        <v>9</v>
      </c>
    </row>
    <row r="95" spans="1:18" s="33" customFormat="1" ht="11.25">
      <c r="A95" s="203"/>
      <c r="B95" s="325"/>
      <c r="C95" s="354"/>
      <c r="D95" s="202"/>
      <c r="E95" s="202"/>
      <c r="F95" s="202"/>
      <c r="G95" s="352"/>
      <c r="H95" s="31" t="s">
        <v>11</v>
      </c>
      <c r="I95" s="31" t="s">
        <v>12</v>
      </c>
      <c r="J95" s="32" t="s">
        <v>0</v>
      </c>
      <c r="K95" s="31" t="s">
        <v>11</v>
      </c>
      <c r="L95" s="31" t="s">
        <v>12</v>
      </c>
      <c r="M95" s="32" t="s">
        <v>0</v>
      </c>
      <c r="N95" s="201"/>
      <c r="O95" s="210"/>
      <c r="P95" s="208"/>
      <c r="Q95" s="202"/>
      <c r="R95" s="202"/>
    </row>
    <row r="96" spans="1:18" s="5" customFormat="1" ht="12.75">
      <c r="A96" s="6">
        <f>A95+1</f>
        <v>1</v>
      </c>
      <c r="B96" s="349" t="s">
        <v>154</v>
      </c>
      <c r="C96" s="40" t="s">
        <v>53</v>
      </c>
      <c r="D96" s="2">
        <v>1978</v>
      </c>
      <c r="E96" s="3" t="s">
        <v>14</v>
      </c>
      <c r="F96" s="29">
        <v>91.3</v>
      </c>
      <c r="G96" s="4" t="s">
        <v>16</v>
      </c>
      <c r="H96" s="3">
        <v>150</v>
      </c>
      <c r="I96" s="3">
        <f>H96</f>
        <v>150</v>
      </c>
      <c r="J96" s="3">
        <v>1</v>
      </c>
      <c r="K96" s="3">
        <v>155</v>
      </c>
      <c r="L96" s="3">
        <f>K96/2</f>
        <v>77.5</v>
      </c>
      <c r="M96" s="3">
        <v>3</v>
      </c>
      <c r="N96" s="3">
        <f>I96+L96</f>
        <v>227.5</v>
      </c>
      <c r="O96" s="141">
        <v>1</v>
      </c>
      <c r="P96" s="142">
        <v>1</v>
      </c>
      <c r="Q96" s="138">
        <v>20</v>
      </c>
      <c r="R96" s="11" t="s">
        <v>226</v>
      </c>
    </row>
    <row r="97" spans="1:18" s="5" customFormat="1" ht="12.75">
      <c r="A97" s="6">
        <f>A96+1</f>
        <v>2</v>
      </c>
      <c r="B97" s="350"/>
      <c r="C97" s="34" t="s">
        <v>89</v>
      </c>
      <c r="D97" s="24">
        <v>1987</v>
      </c>
      <c r="E97" s="3" t="s">
        <v>90</v>
      </c>
      <c r="F97" s="4">
        <v>90.9</v>
      </c>
      <c r="G97" s="4" t="s">
        <v>16</v>
      </c>
      <c r="H97" s="3">
        <v>110</v>
      </c>
      <c r="I97" s="3">
        <f>H97</f>
        <v>110</v>
      </c>
      <c r="J97" s="3">
        <v>2</v>
      </c>
      <c r="K97" s="3">
        <v>166</v>
      </c>
      <c r="L97" s="3">
        <f>K97/2</f>
        <v>83</v>
      </c>
      <c r="M97" s="3">
        <v>1</v>
      </c>
      <c r="N97" s="3">
        <f>I97+L97</f>
        <v>193</v>
      </c>
      <c r="O97" s="141">
        <v>2</v>
      </c>
      <c r="P97" s="142">
        <v>2</v>
      </c>
      <c r="Q97" s="138">
        <v>18</v>
      </c>
      <c r="R97" s="11" t="s">
        <v>142</v>
      </c>
    </row>
    <row r="98" spans="1:18" s="5" customFormat="1" ht="12.75">
      <c r="A98" s="6">
        <f>A97+1</f>
        <v>3</v>
      </c>
      <c r="B98" s="350"/>
      <c r="C98" s="34" t="s">
        <v>133</v>
      </c>
      <c r="D98" s="24">
        <v>1977</v>
      </c>
      <c r="E98" s="3" t="s">
        <v>112</v>
      </c>
      <c r="F98" s="29">
        <v>94.6</v>
      </c>
      <c r="G98" s="4" t="s">
        <v>16</v>
      </c>
      <c r="H98" s="3">
        <v>81</v>
      </c>
      <c r="I98" s="3">
        <f>H98</f>
        <v>81</v>
      </c>
      <c r="J98" s="3">
        <v>3</v>
      </c>
      <c r="K98" s="3">
        <v>163</v>
      </c>
      <c r="L98" s="3">
        <f>K98/2</f>
        <v>81.5</v>
      </c>
      <c r="M98" s="3">
        <v>2</v>
      </c>
      <c r="N98" s="3">
        <f>I98+L98</f>
        <v>162.5</v>
      </c>
      <c r="O98" s="141">
        <v>3</v>
      </c>
      <c r="P98" s="142">
        <v>3</v>
      </c>
      <c r="Q98" s="139">
        <v>16</v>
      </c>
      <c r="R98" s="11" t="s">
        <v>142</v>
      </c>
    </row>
    <row r="99" spans="1:18" ht="12.75">
      <c r="A99" s="6">
        <v>4</v>
      </c>
      <c r="B99" s="13" t="s">
        <v>155</v>
      </c>
      <c r="C99" s="44" t="s">
        <v>83</v>
      </c>
      <c r="D99" s="27">
        <v>1982</v>
      </c>
      <c r="E99" s="14" t="s">
        <v>84</v>
      </c>
      <c r="F99" s="26">
        <v>91.3</v>
      </c>
      <c r="G99" s="29" t="s">
        <v>23</v>
      </c>
      <c r="H99" s="3">
        <v>86</v>
      </c>
      <c r="I99" s="3">
        <f>H99</f>
        <v>86</v>
      </c>
      <c r="J99" s="3">
        <v>1</v>
      </c>
      <c r="K99" s="3">
        <v>133</v>
      </c>
      <c r="L99" s="3">
        <f>K99/2</f>
        <v>66.5</v>
      </c>
      <c r="M99" s="3">
        <v>1</v>
      </c>
      <c r="N99" s="3">
        <f>I99+L99</f>
        <v>152.5</v>
      </c>
      <c r="O99" s="141">
        <v>1</v>
      </c>
      <c r="P99" s="142">
        <v>4</v>
      </c>
      <c r="Q99" s="140">
        <v>15</v>
      </c>
      <c r="R99" s="23" t="s">
        <v>234</v>
      </c>
    </row>
    <row r="100" spans="1:18" ht="12.75">
      <c r="A100" s="274"/>
      <c r="B100" s="17"/>
      <c r="C100" s="39"/>
      <c r="D100" s="264"/>
      <c r="E100" s="234"/>
      <c r="F100" s="235"/>
      <c r="G100" s="136"/>
      <c r="H100" s="185"/>
      <c r="I100" s="185"/>
      <c r="J100" s="185"/>
      <c r="K100" s="185"/>
      <c r="L100" s="185"/>
      <c r="M100" s="185"/>
      <c r="N100" s="185"/>
      <c r="O100" s="185"/>
      <c r="P100" s="130"/>
      <c r="Q100" s="276"/>
      <c r="R100" s="117"/>
    </row>
    <row r="101" spans="1:18" ht="12.75">
      <c r="A101" s="274"/>
      <c r="B101" s="17"/>
      <c r="C101" s="39"/>
      <c r="D101" s="264"/>
      <c r="E101" s="234"/>
      <c r="F101" s="235"/>
      <c r="G101" s="136"/>
      <c r="H101" s="185"/>
      <c r="I101" s="185"/>
      <c r="J101" s="185"/>
      <c r="K101" s="185"/>
      <c r="L101" s="185"/>
      <c r="M101" s="185"/>
      <c r="N101" s="185"/>
      <c r="O101" s="185"/>
      <c r="P101" s="130"/>
      <c r="Q101" s="276"/>
      <c r="R101" s="117"/>
    </row>
    <row r="102" spans="1:18" ht="12.75">
      <c r="A102" s="274"/>
      <c r="B102" s="17"/>
      <c r="C102" s="39"/>
      <c r="D102" s="264"/>
      <c r="E102" s="234"/>
      <c r="F102" s="235"/>
      <c r="G102" s="136"/>
      <c r="H102" s="185"/>
      <c r="I102" s="185"/>
      <c r="J102" s="185"/>
      <c r="K102" s="185"/>
      <c r="L102" s="185"/>
      <c r="M102" s="185"/>
      <c r="N102" s="185"/>
      <c r="O102" s="185"/>
      <c r="P102" s="130"/>
      <c r="Q102" s="276"/>
      <c r="R102" s="117"/>
    </row>
    <row r="103" spans="1:3" s="241" customFormat="1" ht="15.75">
      <c r="A103" s="280"/>
      <c r="B103" s="280" t="s">
        <v>283</v>
      </c>
      <c r="C103" s="281"/>
    </row>
    <row r="104" spans="1:3" s="241" customFormat="1" ht="15.75">
      <c r="A104" s="280"/>
      <c r="B104" s="280"/>
      <c r="C104" s="281"/>
    </row>
    <row r="105" spans="1:3" s="241" customFormat="1" ht="15.75">
      <c r="A105" s="280"/>
      <c r="B105" s="280" t="s">
        <v>284</v>
      </c>
      <c r="C105" s="281"/>
    </row>
    <row r="106" spans="1:18" ht="12.75">
      <c r="A106" s="56"/>
      <c r="B106" s="56"/>
      <c r="C106" s="57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</row>
    <row r="107" spans="1:18" ht="12.75">
      <c r="A107" s="56"/>
      <c r="B107" s="56"/>
      <c r="C107" s="57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</row>
    <row r="108" spans="1:18" s="293" customFormat="1" ht="18">
      <c r="A108" s="347" t="s">
        <v>135</v>
      </c>
      <c r="B108" s="347"/>
      <c r="C108" s="348"/>
      <c r="D108" s="348"/>
      <c r="E108" s="348"/>
      <c r="F108" s="348"/>
      <c r="G108" s="348"/>
      <c r="H108" s="348"/>
      <c r="I108" s="348"/>
      <c r="J108" s="348"/>
      <c r="K108" s="348"/>
      <c r="L108" s="348"/>
      <c r="M108" s="348"/>
      <c r="N108" s="348"/>
      <c r="O108" s="348"/>
      <c r="P108" s="348"/>
      <c r="Q108" s="348"/>
      <c r="R108" s="348"/>
    </row>
    <row r="109" spans="1:18" s="293" customFormat="1" ht="18">
      <c r="A109" s="286"/>
      <c r="B109" s="286"/>
      <c r="C109" s="287"/>
      <c r="D109" s="288"/>
      <c r="E109" s="288"/>
      <c r="F109" s="288"/>
      <c r="G109" s="288"/>
      <c r="H109" s="288"/>
      <c r="I109" s="288"/>
      <c r="J109" s="288"/>
      <c r="K109" s="288"/>
      <c r="L109" s="288"/>
      <c r="M109" s="288"/>
      <c r="N109" s="288"/>
      <c r="O109" s="288"/>
      <c r="P109" s="288"/>
      <c r="Q109" s="288"/>
      <c r="R109" s="288"/>
    </row>
    <row r="110" spans="1:18" s="293" customFormat="1" ht="18">
      <c r="A110" s="347" t="s">
        <v>150</v>
      </c>
      <c r="B110" s="347"/>
      <c r="C110" s="348"/>
      <c r="D110" s="348"/>
      <c r="E110" s="348"/>
      <c r="F110" s="348"/>
      <c r="G110" s="348"/>
      <c r="H110" s="348"/>
      <c r="I110" s="348"/>
      <c r="J110" s="348"/>
      <c r="K110" s="348"/>
      <c r="L110" s="348"/>
      <c r="M110" s="348"/>
      <c r="N110" s="348"/>
      <c r="O110" s="348"/>
      <c r="P110" s="348"/>
      <c r="Q110" s="348"/>
      <c r="R110" s="348"/>
    </row>
    <row r="111" spans="1:18" s="293" customFormat="1" ht="18">
      <c r="A111" s="286"/>
      <c r="B111" s="286"/>
      <c r="C111" s="287"/>
      <c r="D111" s="288"/>
      <c r="E111" s="288"/>
      <c r="F111" s="288"/>
      <c r="G111" s="288"/>
      <c r="H111" s="288"/>
      <c r="I111" s="288"/>
      <c r="J111" s="288"/>
      <c r="K111" s="288"/>
      <c r="L111" s="288"/>
      <c r="M111" s="288"/>
      <c r="N111" s="288"/>
      <c r="O111" s="288"/>
      <c r="P111" s="288"/>
      <c r="Q111" s="288"/>
      <c r="R111" s="288"/>
    </row>
    <row r="112" spans="1:18" s="293" customFormat="1" ht="18">
      <c r="A112" s="347" t="s">
        <v>151</v>
      </c>
      <c r="B112" s="347"/>
      <c r="C112" s="348"/>
      <c r="D112" s="348"/>
      <c r="E112" s="348"/>
      <c r="F112" s="348"/>
      <c r="G112" s="348"/>
      <c r="H112" s="348"/>
      <c r="I112" s="348"/>
      <c r="J112" s="348"/>
      <c r="K112" s="348"/>
      <c r="L112" s="348"/>
      <c r="M112" s="348"/>
      <c r="N112" s="348"/>
      <c r="O112" s="348"/>
      <c r="P112" s="348"/>
      <c r="Q112" s="348"/>
      <c r="R112" s="348"/>
    </row>
    <row r="113" spans="1:18" s="293" customFormat="1" ht="19.5" customHeight="1">
      <c r="A113" s="289"/>
      <c r="B113" s="289"/>
      <c r="C113" s="289"/>
      <c r="D113" s="290"/>
      <c r="E113" s="290"/>
      <c r="F113" s="290"/>
      <c r="G113" s="290"/>
      <c r="H113" s="290"/>
      <c r="I113" s="290"/>
      <c r="J113" s="290"/>
      <c r="K113" s="290"/>
      <c r="L113" s="290"/>
      <c r="M113" s="290"/>
      <c r="N113" s="290"/>
      <c r="O113" s="290"/>
      <c r="P113" s="290"/>
      <c r="Q113" s="291"/>
      <c r="R113" s="289"/>
    </row>
    <row r="114" spans="1:18" s="293" customFormat="1" ht="16.5" customHeight="1">
      <c r="A114" s="348" t="s">
        <v>152</v>
      </c>
      <c r="B114" s="348"/>
      <c r="C114" s="348"/>
      <c r="D114" s="348"/>
      <c r="E114" s="348"/>
      <c r="F114" s="348"/>
      <c r="G114" s="348"/>
      <c r="H114" s="348"/>
      <c r="I114" s="348"/>
      <c r="J114" s="348"/>
      <c r="K114" s="348"/>
      <c r="L114" s="348"/>
      <c r="M114" s="348"/>
      <c r="N114" s="348"/>
      <c r="O114" s="348"/>
      <c r="P114" s="348"/>
      <c r="Q114" s="348"/>
      <c r="R114" s="348"/>
    </row>
    <row r="115" spans="1:18" ht="13.5" customHeight="1">
      <c r="A115" s="15"/>
      <c r="B115" s="15"/>
      <c r="C115" s="345" t="s">
        <v>145</v>
      </c>
      <c r="D115" s="345"/>
      <c r="E115" s="345"/>
      <c r="F115" s="53"/>
      <c r="G115" s="53"/>
      <c r="H115" s="53"/>
      <c r="I115" s="53"/>
      <c r="J115" s="53"/>
      <c r="K115" s="53"/>
      <c r="M115" s="53"/>
      <c r="N115" s="53"/>
      <c r="O115" s="53"/>
      <c r="P115" s="53"/>
      <c r="Q115" s="54"/>
      <c r="R115" s="15"/>
    </row>
    <row r="116" spans="1:18" ht="13.5" customHeight="1">
      <c r="A116" s="15"/>
      <c r="B116" s="15"/>
      <c r="C116" s="346" t="s">
        <v>146</v>
      </c>
      <c r="D116" s="346"/>
      <c r="E116" s="346"/>
      <c r="F116" s="53"/>
      <c r="G116" s="53"/>
      <c r="H116" s="53"/>
      <c r="I116" s="53"/>
      <c r="J116" s="53"/>
      <c r="K116" s="53"/>
      <c r="M116" s="53"/>
      <c r="N116" s="53"/>
      <c r="O116" s="53"/>
      <c r="P116" s="53"/>
      <c r="Q116" s="54"/>
      <c r="R116" s="15"/>
    </row>
    <row r="117" spans="1:18" ht="15" customHeight="1">
      <c r="A117" s="355"/>
      <c r="B117" s="355"/>
      <c r="C117" s="355"/>
      <c r="D117" s="113"/>
      <c r="E117" s="113"/>
      <c r="F117" s="113"/>
      <c r="G117" s="113"/>
      <c r="H117" s="113"/>
      <c r="I117" s="113"/>
      <c r="J117" s="113"/>
      <c r="K117" s="113"/>
      <c r="M117" s="113"/>
      <c r="N117" s="113"/>
      <c r="O117" s="113"/>
      <c r="P117" s="113"/>
      <c r="Q117" s="143"/>
      <c r="R117" s="16"/>
    </row>
    <row r="118" spans="1:18" ht="12.75">
      <c r="A118" s="311" t="s">
        <v>196</v>
      </c>
      <c r="B118" s="312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282"/>
      <c r="P118" s="282"/>
      <c r="Q118" s="313"/>
      <c r="R118" s="313"/>
    </row>
    <row r="119" spans="1:18" s="33" customFormat="1" ht="12.75" customHeight="1">
      <c r="A119" s="203" t="s">
        <v>36</v>
      </c>
      <c r="B119" s="324" t="s">
        <v>153</v>
      </c>
      <c r="C119" s="365" t="s">
        <v>1</v>
      </c>
      <c r="D119" s="202" t="s">
        <v>2</v>
      </c>
      <c r="E119" s="202" t="s">
        <v>3</v>
      </c>
      <c r="F119" s="202" t="s">
        <v>4</v>
      </c>
      <c r="G119" s="202" t="s">
        <v>5</v>
      </c>
      <c r="H119" s="202" t="s">
        <v>6</v>
      </c>
      <c r="I119" s="202"/>
      <c r="J119" s="202"/>
      <c r="K119" s="202" t="s">
        <v>7</v>
      </c>
      <c r="L119" s="202"/>
      <c r="M119" s="202"/>
      <c r="N119" s="360" t="s">
        <v>8</v>
      </c>
      <c r="O119" s="209" t="s">
        <v>199</v>
      </c>
      <c r="P119" s="207" t="s">
        <v>0</v>
      </c>
      <c r="Q119" s="202" t="s">
        <v>10</v>
      </c>
      <c r="R119" s="202" t="s">
        <v>9</v>
      </c>
    </row>
    <row r="120" spans="1:18" s="33" customFormat="1" ht="11.25">
      <c r="A120" s="203"/>
      <c r="B120" s="325"/>
      <c r="C120" s="365"/>
      <c r="D120" s="202"/>
      <c r="E120" s="202"/>
      <c r="F120" s="202"/>
      <c r="G120" s="202"/>
      <c r="H120" s="31" t="s">
        <v>11</v>
      </c>
      <c r="I120" s="31" t="s">
        <v>12</v>
      </c>
      <c r="J120" s="31" t="s">
        <v>0</v>
      </c>
      <c r="K120" s="31" t="s">
        <v>11</v>
      </c>
      <c r="L120" s="31" t="s">
        <v>12</v>
      </c>
      <c r="M120" s="31" t="s">
        <v>0</v>
      </c>
      <c r="N120" s="360"/>
      <c r="O120" s="210"/>
      <c r="P120" s="208"/>
      <c r="Q120" s="202"/>
      <c r="R120" s="202"/>
    </row>
    <row r="121" spans="1:18" s="5" customFormat="1" ht="12.75">
      <c r="A121" s="6">
        <f>A120+1</f>
        <v>1</v>
      </c>
      <c r="B121" s="349" t="s">
        <v>154</v>
      </c>
      <c r="C121" s="40" t="s">
        <v>66</v>
      </c>
      <c r="D121" s="2">
        <v>1982</v>
      </c>
      <c r="E121" s="3" t="s">
        <v>14</v>
      </c>
      <c r="F121" s="29">
        <v>115.1</v>
      </c>
      <c r="G121" s="4" t="s">
        <v>16</v>
      </c>
      <c r="H121" s="3">
        <v>163</v>
      </c>
      <c r="I121" s="3">
        <f aca="true" t="shared" si="4" ref="I121:I134">H121</f>
        <v>163</v>
      </c>
      <c r="J121" s="3">
        <v>1</v>
      </c>
      <c r="K121" s="3">
        <v>207</v>
      </c>
      <c r="L121" s="3">
        <f aca="true" t="shared" si="5" ref="L121:L134">K121/2</f>
        <v>103.5</v>
      </c>
      <c r="M121" s="3">
        <v>1</v>
      </c>
      <c r="N121" s="3">
        <f aca="true" t="shared" si="6" ref="N121:N134">I121+L121</f>
        <v>266.5</v>
      </c>
      <c r="O121" s="3">
        <v>1</v>
      </c>
      <c r="P121" s="7">
        <v>1</v>
      </c>
      <c r="Q121" s="7">
        <v>20</v>
      </c>
      <c r="R121" s="11" t="s">
        <v>227</v>
      </c>
    </row>
    <row r="122" spans="1:18" ht="12.75">
      <c r="A122" s="6">
        <f aca="true" t="shared" si="7" ref="A122:A134">A121+1</f>
        <v>2</v>
      </c>
      <c r="B122" s="350"/>
      <c r="C122" s="40" t="s">
        <v>63</v>
      </c>
      <c r="D122" s="2">
        <v>1986</v>
      </c>
      <c r="E122" s="3" t="s">
        <v>26</v>
      </c>
      <c r="F122" s="4">
        <v>95.9</v>
      </c>
      <c r="G122" s="4" t="s">
        <v>16</v>
      </c>
      <c r="H122" s="3">
        <v>110</v>
      </c>
      <c r="I122" s="3">
        <f t="shared" si="4"/>
        <v>110</v>
      </c>
      <c r="J122" s="3">
        <v>2</v>
      </c>
      <c r="K122" s="3">
        <v>160</v>
      </c>
      <c r="L122" s="3">
        <f t="shared" si="5"/>
        <v>80</v>
      </c>
      <c r="M122" s="3">
        <v>2</v>
      </c>
      <c r="N122" s="3">
        <f t="shared" si="6"/>
        <v>190</v>
      </c>
      <c r="O122" s="3">
        <v>2</v>
      </c>
      <c r="P122" s="7">
        <v>2</v>
      </c>
      <c r="Q122" s="7">
        <v>18</v>
      </c>
      <c r="R122" s="11" t="s">
        <v>228</v>
      </c>
    </row>
    <row r="123" spans="1:18" ht="12.75">
      <c r="A123" s="6">
        <f t="shared" si="7"/>
        <v>3</v>
      </c>
      <c r="B123" s="350"/>
      <c r="C123" s="45" t="s">
        <v>122</v>
      </c>
      <c r="D123" s="6">
        <v>1972</v>
      </c>
      <c r="E123" s="36" t="s">
        <v>115</v>
      </c>
      <c r="F123" s="4">
        <v>100.9</v>
      </c>
      <c r="G123" s="4" t="s">
        <v>16</v>
      </c>
      <c r="H123" s="3">
        <v>81</v>
      </c>
      <c r="I123" s="3">
        <f t="shared" si="4"/>
        <v>81</v>
      </c>
      <c r="J123" s="3">
        <v>4</v>
      </c>
      <c r="K123" s="3">
        <v>160</v>
      </c>
      <c r="L123" s="3">
        <f t="shared" si="5"/>
        <v>80</v>
      </c>
      <c r="M123" s="3">
        <v>3</v>
      </c>
      <c r="N123" s="3">
        <f t="shared" si="6"/>
        <v>161</v>
      </c>
      <c r="O123" s="3">
        <v>3</v>
      </c>
      <c r="P123" s="7">
        <v>3</v>
      </c>
      <c r="Q123" s="7">
        <v>16</v>
      </c>
      <c r="R123" s="23" t="s">
        <v>220</v>
      </c>
    </row>
    <row r="124" spans="1:18" s="5" customFormat="1" ht="12.75">
      <c r="A124" s="6">
        <f t="shared" si="7"/>
        <v>4</v>
      </c>
      <c r="B124" s="350"/>
      <c r="C124" s="34" t="s">
        <v>75</v>
      </c>
      <c r="D124" s="26">
        <v>1977</v>
      </c>
      <c r="E124" s="3" t="s">
        <v>31</v>
      </c>
      <c r="F124" s="26">
        <v>99.6</v>
      </c>
      <c r="G124" s="4" t="s">
        <v>16</v>
      </c>
      <c r="H124" s="3">
        <v>90</v>
      </c>
      <c r="I124" s="3">
        <f t="shared" si="4"/>
        <v>90</v>
      </c>
      <c r="J124" s="3">
        <v>3</v>
      </c>
      <c r="K124" s="3">
        <v>140</v>
      </c>
      <c r="L124" s="3">
        <f t="shared" si="5"/>
        <v>70</v>
      </c>
      <c r="M124" s="3">
        <v>4</v>
      </c>
      <c r="N124" s="3">
        <f t="shared" si="6"/>
        <v>160</v>
      </c>
      <c r="O124" s="3">
        <v>4</v>
      </c>
      <c r="P124" s="7">
        <v>4</v>
      </c>
      <c r="Q124" s="112">
        <v>15</v>
      </c>
      <c r="R124" s="23" t="s">
        <v>229</v>
      </c>
    </row>
    <row r="125" spans="1:18" s="5" customFormat="1" ht="12.75">
      <c r="A125" s="6">
        <f t="shared" si="7"/>
        <v>5</v>
      </c>
      <c r="B125" s="350"/>
      <c r="C125" s="34" t="s">
        <v>97</v>
      </c>
      <c r="D125" s="26">
        <v>1973</v>
      </c>
      <c r="E125" s="3" t="s">
        <v>98</v>
      </c>
      <c r="F125" s="26">
        <v>99.6</v>
      </c>
      <c r="G125" s="4" t="s">
        <v>16</v>
      </c>
      <c r="H125" s="3">
        <v>68</v>
      </c>
      <c r="I125" s="3">
        <f t="shared" si="4"/>
        <v>68</v>
      </c>
      <c r="J125" s="3">
        <v>5</v>
      </c>
      <c r="K125" s="3">
        <v>117</v>
      </c>
      <c r="L125" s="3">
        <f t="shared" si="5"/>
        <v>58.5</v>
      </c>
      <c r="M125" s="3">
        <v>6</v>
      </c>
      <c r="N125" s="3">
        <f t="shared" si="6"/>
        <v>126.5</v>
      </c>
      <c r="O125" s="3">
        <v>5</v>
      </c>
      <c r="P125" s="7">
        <v>5</v>
      </c>
      <c r="Q125" s="112">
        <v>14</v>
      </c>
      <c r="R125" s="11" t="s">
        <v>142</v>
      </c>
    </row>
    <row r="126" spans="1:18" s="5" customFormat="1" ht="12.75">
      <c r="A126" s="6">
        <f t="shared" si="7"/>
        <v>6</v>
      </c>
      <c r="B126" s="350"/>
      <c r="C126" s="34" t="s">
        <v>128</v>
      </c>
      <c r="D126" s="24">
        <v>1975</v>
      </c>
      <c r="E126" s="36" t="s">
        <v>129</v>
      </c>
      <c r="F126" s="4">
        <v>97</v>
      </c>
      <c r="G126" s="4" t="s">
        <v>16</v>
      </c>
      <c r="H126" s="3">
        <v>49</v>
      </c>
      <c r="I126" s="3">
        <f t="shared" si="4"/>
        <v>49</v>
      </c>
      <c r="J126" s="3">
        <v>7</v>
      </c>
      <c r="K126" s="3">
        <v>111</v>
      </c>
      <c r="L126" s="3">
        <f t="shared" si="5"/>
        <v>55.5</v>
      </c>
      <c r="M126" s="3">
        <v>7</v>
      </c>
      <c r="N126" s="3">
        <f t="shared" si="6"/>
        <v>104.5</v>
      </c>
      <c r="O126" s="3">
        <v>6</v>
      </c>
      <c r="P126" s="7">
        <v>6</v>
      </c>
      <c r="Q126" s="7">
        <v>13</v>
      </c>
      <c r="R126" s="11" t="s">
        <v>282</v>
      </c>
    </row>
    <row r="127" spans="1:18" s="5" customFormat="1" ht="12.75">
      <c r="A127" s="6">
        <f t="shared" si="7"/>
        <v>7</v>
      </c>
      <c r="B127" s="350"/>
      <c r="C127" s="273" t="s">
        <v>114</v>
      </c>
      <c r="D127" s="6">
        <v>1982</v>
      </c>
      <c r="E127" s="3" t="s">
        <v>113</v>
      </c>
      <c r="F127" s="4">
        <v>98</v>
      </c>
      <c r="G127" s="4" t="s">
        <v>16</v>
      </c>
      <c r="H127" s="3">
        <v>37</v>
      </c>
      <c r="I127" s="3">
        <f t="shared" si="4"/>
        <v>37</v>
      </c>
      <c r="J127" s="3">
        <v>8</v>
      </c>
      <c r="K127" s="3">
        <v>125</v>
      </c>
      <c r="L127" s="3">
        <f t="shared" si="5"/>
        <v>62.5</v>
      </c>
      <c r="M127" s="3">
        <v>5</v>
      </c>
      <c r="N127" s="3">
        <f t="shared" si="6"/>
        <v>99.5</v>
      </c>
      <c r="O127" s="3">
        <v>7</v>
      </c>
      <c r="P127" s="7">
        <v>7</v>
      </c>
      <c r="Q127" s="7">
        <v>12</v>
      </c>
      <c r="R127" s="11" t="s">
        <v>142</v>
      </c>
    </row>
    <row r="128" spans="1:18" s="5" customFormat="1" ht="12.75">
      <c r="A128" s="6">
        <f t="shared" si="7"/>
        <v>8</v>
      </c>
      <c r="B128" s="351"/>
      <c r="C128" s="45" t="s">
        <v>42</v>
      </c>
      <c r="D128" s="6">
        <v>1972</v>
      </c>
      <c r="E128" s="185" t="s">
        <v>34</v>
      </c>
      <c r="F128" s="4">
        <v>105.9</v>
      </c>
      <c r="G128" s="4" t="s">
        <v>16</v>
      </c>
      <c r="H128" s="3">
        <v>54</v>
      </c>
      <c r="I128" s="3">
        <f t="shared" si="4"/>
        <v>54</v>
      </c>
      <c r="J128" s="3">
        <v>6</v>
      </c>
      <c r="K128" s="3">
        <v>81</v>
      </c>
      <c r="L128" s="3">
        <f t="shared" si="5"/>
        <v>40.5</v>
      </c>
      <c r="M128" s="3">
        <v>8</v>
      </c>
      <c r="N128" s="3">
        <f t="shared" si="6"/>
        <v>94.5</v>
      </c>
      <c r="O128" s="3">
        <v>8</v>
      </c>
      <c r="P128" s="7">
        <v>8</v>
      </c>
      <c r="Q128" s="7">
        <v>11</v>
      </c>
      <c r="R128" s="11" t="s">
        <v>230</v>
      </c>
    </row>
    <row r="129" spans="1:18" s="5" customFormat="1" ht="12.75">
      <c r="A129" s="6">
        <f t="shared" si="7"/>
        <v>9</v>
      </c>
      <c r="B129" s="349" t="s">
        <v>155</v>
      </c>
      <c r="C129" s="34" t="s">
        <v>149</v>
      </c>
      <c r="D129" s="59">
        <v>1964</v>
      </c>
      <c r="E129" s="28" t="s">
        <v>33</v>
      </c>
      <c r="F129" s="29">
        <v>105.1</v>
      </c>
      <c r="G129" s="29" t="s">
        <v>23</v>
      </c>
      <c r="H129" s="23">
        <v>121</v>
      </c>
      <c r="I129" s="3">
        <f t="shared" si="4"/>
        <v>121</v>
      </c>
      <c r="J129" s="3">
        <v>1</v>
      </c>
      <c r="K129" s="3">
        <v>188</v>
      </c>
      <c r="L129" s="3">
        <f t="shared" si="5"/>
        <v>94</v>
      </c>
      <c r="M129" s="3">
        <v>1</v>
      </c>
      <c r="N129" s="3">
        <f t="shared" si="6"/>
        <v>215</v>
      </c>
      <c r="O129" s="3">
        <v>1</v>
      </c>
      <c r="P129" s="112">
        <v>9</v>
      </c>
      <c r="Q129" s="186">
        <v>10</v>
      </c>
      <c r="R129" s="23" t="s">
        <v>214</v>
      </c>
    </row>
    <row r="130" spans="1:18" s="5" customFormat="1" ht="12.75">
      <c r="A130" s="6">
        <f t="shared" si="7"/>
        <v>10</v>
      </c>
      <c r="B130" s="350"/>
      <c r="C130" s="34" t="s">
        <v>127</v>
      </c>
      <c r="D130" s="24">
        <v>1983</v>
      </c>
      <c r="E130" s="3" t="s">
        <v>124</v>
      </c>
      <c r="F130" s="4">
        <v>106.8</v>
      </c>
      <c r="G130" s="29" t="s">
        <v>23</v>
      </c>
      <c r="H130" s="3">
        <v>115</v>
      </c>
      <c r="I130" s="3">
        <f t="shared" si="4"/>
        <v>115</v>
      </c>
      <c r="J130" s="3">
        <v>2</v>
      </c>
      <c r="K130" s="3">
        <v>160</v>
      </c>
      <c r="L130" s="3">
        <f t="shared" si="5"/>
        <v>80</v>
      </c>
      <c r="M130" s="3">
        <v>2</v>
      </c>
      <c r="N130" s="3">
        <f t="shared" si="6"/>
        <v>195</v>
      </c>
      <c r="O130" s="3">
        <v>2</v>
      </c>
      <c r="P130" s="7">
        <v>10</v>
      </c>
      <c r="Q130" s="55">
        <v>9</v>
      </c>
      <c r="R130" s="11" t="s">
        <v>142</v>
      </c>
    </row>
    <row r="131" spans="1:18" ht="12.75">
      <c r="A131" s="6">
        <f t="shared" si="7"/>
        <v>11</v>
      </c>
      <c r="B131" s="350"/>
      <c r="C131" s="34" t="s">
        <v>86</v>
      </c>
      <c r="D131" s="26">
        <v>1984</v>
      </c>
      <c r="E131" s="14" t="s">
        <v>84</v>
      </c>
      <c r="F131" s="114">
        <v>96.1</v>
      </c>
      <c r="G131" s="29" t="s">
        <v>23</v>
      </c>
      <c r="H131" s="3">
        <v>93</v>
      </c>
      <c r="I131" s="3">
        <f t="shared" si="4"/>
        <v>93</v>
      </c>
      <c r="J131" s="3">
        <v>3</v>
      </c>
      <c r="K131" s="3">
        <v>126</v>
      </c>
      <c r="L131" s="3">
        <f t="shared" si="5"/>
        <v>63</v>
      </c>
      <c r="M131" s="3">
        <v>4</v>
      </c>
      <c r="N131" s="3">
        <f t="shared" si="6"/>
        <v>156</v>
      </c>
      <c r="O131" s="3">
        <v>3</v>
      </c>
      <c r="P131" s="112">
        <v>11</v>
      </c>
      <c r="Q131" s="186">
        <v>8</v>
      </c>
      <c r="R131" s="23" t="s">
        <v>269</v>
      </c>
    </row>
    <row r="132" spans="1:18" ht="12.75">
      <c r="A132" s="6">
        <f t="shared" si="7"/>
        <v>12</v>
      </c>
      <c r="B132" s="350"/>
      <c r="C132" s="34" t="s">
        <v>79</v>
      </c>
      <c r="D132" s="115">
        <v>1981</v>
      </c>
      <c r="E132" s="28" t="s">
        <v>31</v>
      </c>
      <c r="F132" s="116">
        <v>100.9</v>
      </c>
      <c r="G132" s="29" t="s">
        <v>23</v>
      </c>
      <c r="H132" s="3">
        <v>76</v>
      </c>
      <c r="I132" s="3">
        <f t="shared" si="4"/>
        <v>76</v>
      </c>
      <c r="J132" s="3">
        <v>4</v>
      </c>
      <c r="K132" s="3">
        <v>154</v>
      </c>
      <c r="L132" s="3">
        <f t="shared" si="5"/>
        <v>77</v>
      </c>
      <c r="M132" s="3">
        <v>3</v>
      </c>
      <c r="N132" s="3">
        <f t="shared" si="6"/>
        <v>153</v>
      </c>
      <c r="O132" s="3">
        <v>4</v>
      </c>
      <c r="P132" s="189">
        <v>12</v>
      </c>
      <c r="Q132" s="167">
        <v>7</v>
      </c>
      <c r="R132" s="34" t="s">
        <v>235</v>
      </c>
    </row>
    <row r="133" spans="1:18" ht="12.75">
      <c r="A133" s="6">
        <f t="shared" si="7"/>
        <v>13</v>
      </c>
      <c r="B133" s="350"/>
      <c r="C133" s="40" t="s">
        <v>49</v>
      </c>
      <c r="D133" s="2">
        <v>1991</v>
      </c>
      <c r="E133" s="3" t="s">
        <v>48</v>
      </c>
      <c r="F133" s="4">
        <v>100.1</v>
      </c>
      <c r="G133" s="29" t="s">
        <v>23</v>
      </c>
      <c r="H133" s="3">
        <v>67</v>
      </c>
      <c r="I133" s="3">
        <f t="shared" si="4"/>
        <v>67</v>
      </c>
      <c r="J133" s="3">
        <v>5</v>
      </c>
      <c r="K133" s="3">
        <v>117</v>
      </c>
      <c r="L133" s="3">
        <f t="shared" si="5"/>
        <v>58.5</v>
      </c>
      <c r="M133" s="3">
        <v>5</v>
      </c>
      <c r="N133" s="3">
        <f t="shared" si="6"/>
        <v>125.5</v>
      </c>
      <c r="O133" s="3">
        <v>5</v>
      </c>
      <c r="P133" s="7">
        <v>13</v>
      </c>
      <c r="Q133" s="13">
        <v>6</v>
      </c>
      <c r="R133" s="25" t="s">
        <v>216</v>
      </c>
    </row>
    <row r="134" spans="1:18" ht="12.75">
      <c r="A134" s="6">
        <f t="shared" si="7"/>
        <v>14</v>
      </c>
      <c r="B134" s="351"/>
      <c r="C134" s="34" t="s">
        <v>71</v>
      </c>
      <c r="D134" s="26">
        <v>1963</v>
      </c>
      <c r="E134" s="3" t="s">
        <v>34</v>
      </c>
      <c r="F134" s="114">
        <v>98.3</v>
      </c>
      <c r="G134" s="29" t="s">
        <v>23</v>
      </c>
      <c r="H134" s="3">
        <v>61</v>
      </c>
      <c r="I134" s="3">
        <f t="shared" si="4"/>
        <v>61</v>
      </c>
      <c r="J134" s="3">
        <v>6</v>
      </c>
      <c r="K134" s="3">
        <v>63</v>
      </c>
      <c r="L134" s="3">
        <f t="shared" si="5"/>
        <v>31.5</v>
      </c>
      <c r="M134" s="3">
        <v>6</v>
      </c>
      <c r="N134" s="3">
        <f t="shared" si="6"/>
        <v>92.5</v>
      </c>
      <c r="O134" s="3">
        <v>6</v>
      </c>
      <c r="P134" s="112">
        <v>14</v>
      </c>
      <c r="Q134" s="13">
        <v>5</v>
      </c>
      <c r="R134" s="11" t="s">
        <v>142</v>
      </c>
    </row>
    <row r="135" spans="1:18" ht="12.75">
      <c r="A135" s="274"/>
      <c r="B135" s="130"/>
      <c r="C135" s="131"/>
      <c r="D135" s="235"/>
      <c r="E135" s="185"/>
      <c r="F135" s="275"/>
      <c r="G135" s="136"/>
      <c r="H135" s="185"/>
      <c r="I135" s="185"/>
      <c r="J135" s="185"/>
      <c r="K135" s="185"/>
      <c r="L135" s="185"/>
      <c r="M135" s="185"/>
      <c r="N135" s="185"/>
      <c r="O135" s="185"/>
      <c r="P135" s="143"/>
      <c r="Q135" s="17"/>
      <c r="R135" s="118"/>
    </row>
    <row r="136" spans="1:18" s="304" customFormat="1" ht="15.75">
      <c r="A136" s="294"/>
      <c r="B136" s="295"/>
      <c r="C136" s="296"/>
      <c r="D136" s="297"/>
      <c r="E136" s="298"/>
      <c r="F136" s="299"/>
      <c r="G136" s="300"/>
      <c r="H136" s="298"/>
      <c r="I136" s="298"/>
      <c r="J136" s="298"/>
      <c r="K136" s="298"/>
      <c r="L136" s="292" t="s">
        <v>299</v>
      </c>
      <c r="M136" s="298"/>
      <c r="N136" s="298"/>
      <c r="O136" s="298"/>
      <c r="P136" s="301"/>
      <c r="Q136" s="302"/>
      <c r="R136" s="303"/>
    </row>
    <row r="137" spans="1:17" s="304" customFormat="1" ht="15.75">
      <c r="A137" s="305"/>
      <c r="B137" s="305"/>
      <c r="C137" s="306"/>
      <c r="L137" s="292" t="s">
        <v>300</v>
      </c>
      <c r="Q137" s="307"/>
    </row>
    <row r="138" spans="1:12" s="241" customFormat="1" ht="15.75">
      <c r="A138" s="280"/>
      <c r="B138" s="280" t="s">
        <v>283</v>
      </c>
      <c r="C138" s="281"/>
      <c r="L138" s="292" t="s">
        <v>296</v>
      </c>
    </row>
    <row r="139" spans="1:3" s="241" customFormat="1" ht="15.75">
      <c r="A139" s="280"/>
      <c r="B139" s="280"/>
      <c r="C139" s="281"/>
    </row>
    <row r="140" spans="1:3" s="241" customFormat="1" ht="15.75">
      <c r="A140" s="280"/>
      <c r="B140" s="280" t="s">
        <v>284</v>
      </c>
      <c r="C140" s="281"/>
    </row>
    <row r="141" spans="1:3" s="304" customFormat="1" ht="15">
      <c r="A141" s="305"/>
      <c r="B141" s="305"/>
      <c r="C141" s="306"/>
    </row>
  </sheetData>
  <sheetProtection/>
  <mergeCells count="149">
    <mergeCell ref="O119:O120"/>
    <mergeCell ref="P119:P120"/>
    <mergeCell ref="O14:O15"/>
    <mergeCell ref="P14:P15"/>
    <mergeCell ref="O22:O23"/>
    <mergeCell ref="P22:P23"/>
    <mergeCell ref="A77:R77"/>
    <mergeCell ref="C78:E78"/>
    <mergeCell ref="C79:E79"/>
    <mergeCell ref="K94:M94"/>
    <mergeCell ref="N94:N95"/>
    <mergeCell ref="R94:R95"/>
    <mergeCell ref="P94:P95"/>
    <mergeCell ref="K119:M119"/>
    <mergeCell ref="N119:N120"/>
    <mergeCell ref="Q119:Q120"/>
    <mergeCell ref="A2:R2"/>
    <mergeCell ref="A119:A120"/>
    <mergeCell ref="C119:C120"/>
    <mergeCell ref="D119:D120"/>
    <mergeCell ref="E119:E120"/>
    <mergeCell ref="F119:F120"/>
    <mergeCell ref="G119:G120"/>
    <mergeCell ref="R119:R120"/>
    <mergeCell ref="A117:C117"/>
    <mergeCell ref="A94:A95"/>
    <mergeCell ref="C94:C95"/>
    <mergeCell ref="D94:D95"/>
    <mergeCell ref="E94:E95"/>
    <mergeCell ref="F94:F95"/>
    <mergeCell ref="G94:G95"/>
    <mergeCell ref="H94:J94"/>
    <mergeCell ref="H119:J119"/>
    <mergeCell ref="Q94:Q95"/>
    <mergeCell ref="A92:C92"/>
    <mergeCell ref="D92:Q92"/>
    <mergeCell ref="A82:A83"/>
    <mergeCell ref="C82:C83"/>
    <mergeCell ref="D82:D83"/>
    <mergeCell ref="E82:E83"/>
    <mergeCell ref="F82:F83"/>
    <mergeCell ref="A93:R93"/>
    <mergeCell ref="B84:B86"/>
    <mergeCell ref="H82:J82"/>
    <mergeCell ref="K82:M82"/>
    <mergeCell ref="N82:N83"/>
    <mergeCell ref="A81:R81"/>
    <mergeCell ref="Q82:Q83"/>
    <mergeCell ref="R82:R83"/>
    <mergeCell ref="G82:G83"/>
    <mergeCell ref="O82:O83"/>
    <mergeCell ref="P82:P83"/>
    <mergeCell ref="R22:R23"/>
    <mergeCell ref="A55:C55"/>
    <mergeCell ref="D55:Q55"/>
    <mergeCell ref="A57:A58"/>
    <mergeCell ref="C57:C58"/>
    <mergeCell ref="D57:D58"/>
    <mergeCell ref="E57:E58"/>
    <mergeCell ref="F57:F58"/>
    <mergeCell ref="G57:G58"/>
    <mergeCell ref="H57:J57"/>
    <mergeCell ref="K14:M14"/>
    <mergeCell ref="A20:C20"/>
    <mergeCell ref="D20:Q20"/>
    <mergeCell ref="A22:A23"/>
    <mergeCell ref="C22:C23"/>
    <mergeCell ref="D22:D23"/>
    <mergeCell ref="E22:E23"/>
    <mergeCell ref="K22:M22"/>
    <mergeCell ref="N22:N23"/>
    <mergeCell ref="Q22:Q23"/>
    <mergeCell ref="E14:E15"/>
    <mergeCell ref="F14:F15"/>
    <mergeCell ref="H22:J22"/>
    <mergeCell ref="H14:J14"/>
    <mergeCell ref="G14:G15"/>
    <mergeCell ref="G22:G23"/>
    <mergeCell ref="F22:F23"/>
    <mergeCell ref="A12:C12"/>
    <mergeCell ref="D12:Q12"/>
    <mergeCell ref="A13:R13"/>
    <mergeCell ref="A21:R21"/>
    <mergeCell ref="A14:A15"/>
    <mergeCell ref="C14:C15"/>
    <mergeCell ref="N14:N15"/>
    <mergeCell ref="Q14:Q15"/>
    <mergeCell ref="R14:R15"/>
    <mergeCell ref="D14:D15"/>
    <mergeCell ref="A43:C43"/>
    <mergeCell ref="D43:Q43"/>
    <mergeCell ref="B24:B26"/>
    <mergeCell ref="B22:B23"/>
    <mergeCell ref="A34:R34"/>
    <mergeCell ref="A36:R36"/>
    <mergeCell ref="A38:R38"/>
    <mergeCell ref="A40:R40"/>
    <mergeCell ref="C41:E41"/>
    <mergeCell ref="C42:E42"/>
    <mergeCell ref="B87:B90"/>
    <mergeCell ref="G45:G46"/>
    <mergeCell ref="C45:C46"/>
    <mergeCell ref="D45:D46"/>
    <mergeCell ref="E45:E46"/>
    <mergeCell ref="B45:B46"/>
    <mergeCell ref="B59:B62"/>
    <mergeCell ref="A71:R71"/>
    <mergeCell ref="A73:R73"/>
    <mergeCell ref="A75:R75"/>
    <mergeCell ref="Q45:Q46"/>
    <mergeCell ref="R45:R46"/>
    <mergeCell ref="A56:R56"/>
    <mergeCell ref="Q57:Q58"/>
    <mergeCell ref="R57:R58"/>
    <mergeCell ref="K57:M57"/>
    <mergeCell ref="N57:N58"/>
    <mergeCell ref="O45:O46"/>
    <mergeCell ref="P45:P46"/>
    <mergeCell ref="O57:O58"/>
    <mergeCell ref="A4:R4"/>
    <mergeCell ref="A6:R6"/>
    <mergeCell ref="A9:R9"/>
    <mergeCell ref="C10:E10"/>
    <mergeCell ref="C11:E11"/>
    <mergeCell ref="B14:B15"/>
    <mergeCell ref="B16:B17"/>
    <mergeCell ref="B47:B50"/>
    <mergeCell ref="A44:R44"/>
    <mergeCell ref="H45:J45"/>
    <mergeCell ref="K45:M45"/>
    <mergeCell ref="N45:N46"/>
    <mergeCell ref="F45:F46"/>
    <mergeCell ref="A45:A46"/>
    <mergeCell ref="B121:B128"/>
    <mergeCell ref="B129:B134"/>
    <mergeCell ref="B57:B58"/>
    <mergeCell ref="B82:B83"/>
    <mergeCell ref="B94:B95"/>
    <mergeCell ref="B119:B120"/>
    <mergeCell ref="B96:B98"/>
    <mergeCell ref="A118:R118"/>
    <mergeCell ref="P57:P58"/>
    <mergeCell ref="O94:O95"/>
    <mergeCell ref="C115:E115"/>
    <mergeCell ref="C116:E116"/>
    <mergeCell ref="A108:R108"/>
    <mergeCell ref="A110:R110"/>
    <mergeCell ref="A112:R112"/>
    <mergeCell ref="A114:R114"/>
  </mergeCells>
  <printOptions/>
  <pageMargins left="0.64" right="0.33" top="0.54" bottom="0.55" header="0.5" footer="0.5"/>
  <pageSetup horizontalDpi="600" verticalDpi="600" orientation="landscape" paperSize="9" scale="75" r:id="rId2"/>
  <rowBreaks count="3" manualBreakCount="3">
    <brk id="32" max="17" man="1"/>
    <brk id="69" max="17" man="1"/>
    <brk id="107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47"/>
  <sheetViews>
    <sheetView zoomScalePageLayoutView="0" workbookViewId="0" topLeftCell="A121">
      <selection activeCell="C115" sqref="C115"/>
    </sheetView>
  </sheetViews>
  <sheetFormatPr defaultColWidth="9.140625" defaultRowHeight="12.75"/>
  <cols>
    <col min="1" max="2" width="6.28125" style="5" customWidth="1"/>
    <col min="3" max="3" width="25.8515625" style="46" customWidth="1"/>
    <col min="4" max="4" width="8.00390625" style="1" customWidth="1"/>
    <col min="5" max="5" width="17.7109375" style="1" customWidth="1"/>
    <col min="6" max="7" width="8.00390625" style="1" customWidth="1"/>
    <col min="8" max="9" width="10.57421875" style="1" customWidth="1"/>
    <col min="10" max="10" width="7.28125" style="1" customWidth="1"/>
    <col min="11" max="11" width="6.421875" style="1" customWidth="1"/>
    <col min="12" max="12" width="20.421875" style="1" customWidth="1"/>
    <col min="13" max="16384" width="9.140625" style="1" customWidth="1"/>
  </cols>
  <sheetData>
    <row r="2" spans="1:12" s="293" customFormat="1" ht="18">
      <c r="A2" s="348" t="s">
        <v>135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</row>
    <row r="3" spans="1:12" s="293" customFormat="1" ht="18">
      <c r="A3" s="285"/>
      <c r="B3" s="285"/>
      <c r="C3" s="308"/>
      <c r="D3" s="284"/>
      <c r="E3" s="284"/>
      <c r="F3" s="284"/>
      <c r="G3" s="284"/>
      <c r="H3" s="284"/>
      <c r="I3" s="284"/>
      <c r="J3" s="284"/>
      <c r="K3" s="284"/>
      <c r="L3" s="284"/>
    </row>
    <row r="4" spans="1:12" s="293" customFormat="1" ht="18">
      <c r="A4" s="348" t="s">
        <v>150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</row>
    <row r="5" spans="1:12" s="293" customFormat="1" ht="18">
      <c r="A5" s="285"/>
      <c r="B5" s="285"/>
      <c r="C5" s="308"/>
      <c r="D5" s="284"/>
      <c r="E5" s="284"/>
      <c r="F5" s="284"/>
      <c r="G5" s="284"/>
      <c r="H5" s="284"/>
      <c r="I5" s="284"/>
      <c r="J5" s="284"/>
      <c r="K5" s="284"/>
      <c r="L5" s="284"/>
    </row>
    <row r="6" spans="1:12" s="293" customFormat="1" ht="18">
      <c r="A6" s="348" t="s">
        <v>151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</row>
    <row r="7" ht="12.75"/>
    <row r="9" spans="1:12" ht="19.5" customHeight="1">
      <c r="A9" s="309"/>
      <c r="B9" s="309"/>
      <c r="C9" s="309" t="s">
        <v>145</v>
      </c>
      <c r="D9" s="53"/>
      <c r="E9" s="366" t="s">
        <v>201</v>
      </c>
      <c r="F9" s="366"/>
      <c r="G9" s="366"/>
      <c r="H9" s="366"/>
      <c r="I9" s="53"/>
      <c r="J9" s="53"/>
      <c r="K9" s="54"/>
      <c r="L9" s="15"/>
    </row>
    <row r="10" spans="1:12" ht="15" customHeight="1">
      <c r="A10" s="367" t="s">
        <v>146</v>
      </c>
      <c r="B10" s="367"/>
      <c r="C10" s="367"/>
      <c r="D10" s="356"/>
      <c r="E10" s="356"/>
      <c r="F10" s="356"/>
      <c r="G10" s="356"/>
      <c r="H10" s="356"/>
      <c r="I10" s="356"/>
      <c r="J10" s="356"/>
      <c r="K10" s="357"/>
      <c r="L10" s="16"/>
    </row>
    <row r="11" spans="1:12" ht="12.75">
      <c r="A11" s="373" t="s">
        <v>190</v>
      </c>
      <c r="B11" s="374"/>
      <c r="C11" s="375"/>
      <c r="D11" s="375"/>
      <c r="E11" s="375"/>
      <c r="F11" s="375"/>
      <c r="G11" s="375"/>
      <c r="H11" s="375"/>
      <c r="I11" s="376"/>
      <c r="J11" s="375"/>
      <c r="K11" s="375"/>
      <c r="L11" s="377"/>
    </row>
    <row r="12" spans="1:12" s="33" customFormat="1" ht="12.75" customHeight="1">
      <c r="A12" s="379" t="s">
        <v>36</v>
      </c>
      <c r="B12" s="324" t="s">
        <v>153</v>
      </c>
      <c r="C12" s="353" t="s">
        <v>1</v>
      </c>
      <c r="D12" s="202" t="s">
        <v>2</v>
      </c>
      <c r="E12" s="202" t="s">
        <v>3</v>
      </c>
      <c r="F12" s="202" t="s">
        <v>4</v>
      </c>
      <c r="G12" s="176" t="s">
        <v>5</v>
      </c>
      <c r="H12" s="176" t="s">
        <v>13</v>
      </c>
      <c r="I12" s="371" t="s">
        <v>199</v>
      </c>
      <c r="J12" s="380" t="s">
        <v>0</v>
      </c>
      <c r="K12" s="202" t="s">
        <v>10</v>
      </c>
      <c r="L12" s="202" t="s">
        <v>9</v>
      </c>
    </row>
    <row r="13" spans="1:12" s="33" customFormat="1" ht="11.25">
      <c r="A13" s="379"/>
      <c r="B13" s="325"/>
      <c r="C13" s="354"/>
      <c r="D13" s="202"/>
      <c r="E13" s="202"/>
      <c r="F13" s="202"/>
      <c r="G13" s="352"/>
      <c r="H13" s="352"/>
      <c r="I13" s="372"/>
      <c r="J13" s="381"/>
      <c r="K13" s="202"/>
      <c r="L13" s="202"/>
    </row>
    <row r="14" spans="1:12" s="5" customFormat="1" ht="12.75">
      <c r="A14" s="13">
        <v>1</v>
      </c>
      <c r="B14" s="349" t="s">
        <v>154</v>
      </c>
      <c r="C14" s="37" t="s">
        <v>19</v>
      </c>
      <c r="D14" s="2">
        <v>1993</v>
      </c>
      <c r="E14" s="3" t="s">
        <v>14</v>
      </c>
      <c r="F14" s="4">
        <v>63</v>
      </c>
      <c r="G14" s="4" t="s">
        <v>27</v>
      </c>
      <c r="H14" s="3">
        <v>67</v>
      </c>
      <c r="I14" s="3">
        <v>1</v>
      </c>
      <c r="J14" s="7">
        <v>1</v>
      </c>
      <c r="K14" s="3">
        <v>20</v>
      </c>
      <c r="L14" s="11" t="s">
        <v>236</v>
      </c>
    </row>
    <row r="15" spans="1:12" ht="12.75">
      <c r="A15" s="13">
        <v>2</v>
      </c>
      <c r="B15" s="351"/>
      <c r="C15" s="38" t="s">
        <v>102</v>
      </c>
      <c r="D15" s="6">
        <v>1991</v>
      </c>
      <c r="E15" s="6" t="s">
        <v>26</v>
      </c>
      <c r="F15" s="4">
        <v>63</v>
      </c>
      <c r="G15" s="4" t="s">
        <v>16</v>
      </c>
      <c r="H15" s="36">
        <v>20</v>
      </c>
      <c r="I15" s="36">
        <v>2</v>
      </c>
      <c r="J15" s="196">
        <v>2</v>
      </c>
      <c r="K15" s="36">
        <v>18</v>
      </c>
      <c r="L15" s="11" t="s">
        <v>218</v>
      </c>
    </row>
    <row r="16" spans="1:12" ht="15" customHeight="1">
      <c r="A16" s="355"/>
      <c r="B16" s="355"/>
      <c r="C16" s="355"/>
      <c r="D16" s="356"/>
      <c r="E16" s="356"/>
      <c r="F16" s="356"/>
      <c r="G16" s="356"/>
      <c r="H16" s="356"/>
      <c r="I16" s="356"/>
      <c r="J16" s="356"/>
      <c r="K16" s="357"/>
      <c r="L16" s="16"/>
    </row>
    <row r="17" spans="1:12" ht="12.75">
      <c r="A17" s="373" t="s">
        <v>191</v>
      </c>
      <c r="B17" s="374"/>
      <c r="C17" s="375"/>
      <c r="D17" s="375"/>
      <c r="E17" s="375"/>
      <c r="F17" s="375"/>
      <c r="G17" s="375"/>
      <c r="H17" s="375"/>
      <c r="I17" s="375"/>
      <c r="J17" s="375"/>
      <c r="K17" s="375"/>
      <c r="L17" s="377"/>
    </row>
    <row r="18" spans="1:12" s="33" customFormat="1" ht="12.75" customHeight="1">
      <c r="A18" s="378" t="s">
        <v>36</v>
      </c>
      <c r="B18" s="368" t="s">
        <v>153</v>
      </c>
      <c r="C18" s="382" t="s">
        <v>1</v>
      </c>
      <c r="D18" s="352" t="s">
        <v>2</v>
      </c>
      <c r="E18" s="352" t="s">
        <v>3</v>
      </c>
      <c r="F18" s="352" t="s">
        <v>4</v>
      </c>
      <c r="G18" s="384" t="s">
        <v>5</v>
      </c>
      <c r="H18" s="384" t="s">
        <v>13</v>
      </c>
      <c r="I18" s="369" t="s">
        <v>199</v>
      </c>
      <c r="J18" s="383" t="s">
        <v>0</v>
      </c>
      <c r="K18" s="352" t="s">
        <v>10</v>
      </c>
      <c r="L18" s="352" t="s">
        <v>9</v>
      </c>
    </row>
    <row r="19" spans="1:12" s="33" customFormat="1" ht="11.25">
      <c r="A19" s="379"/>
      <c r="B19" s="325"/>
      <c r="C19" s="354"/>
      <c r="D19" s="202"/>
      <c r="E19" s="202"/>
      <c r="F19" s="202"/>
      <c r="G19" s="352"/>
      <c r="H19" s="352"/>
      <c r="I19" s="370"/>
      <c r="J19" s="381"/>
      <c r="K19" s="202"/>
      <c r="L19" s="202"/>
    </row>
    <row r="20" spans="1:12" s="5" customFormat="1" ht="12.75">
      <c r="A20" s="13">
        <f>A19+1</f>
        <v>1</v>
      </c>
      <c r="B20" s="349" t="s">
        <v>154</v>
      </c>
      <c r="C20" s="37" t="s">
        <v>54</v>
      </c>
      <c r="D20" s="2">
        <v>1992</v>
      </c>
      <c r="E20" s="3" t="s">
        <v>14</v>
      </c>
      <c r="F20" s="29">
        <v>68</v>
      </c>
      <c r="G20" s="4" t="s">
        <v>16</v>
      </c>
      <c r="H20" s="3">
        <v>80</v>
      </c>
      <c r="I20" s="6">
        <v>1</v>
      </c>
      <c r="J20" s="7">
        <v>1</v>
      </c>
      <c r="K20" s="3">
        <v>20</v>
      </c>
      <c r="L20" s="11" t="s">
        <v>237</v>
      </c>
    </row>
    <row r="21" spans="1:12" s="5" customFormat="1" ht="12.75">
      <c r="A21" s="13">
        <f>A20+1</f>
        <v>2</v>
      </c>
      <c r="B21" s="205"/>
      <c r="C21" s="34" t="s">
        <v>159</v>
      </c>
      <c r="D21" s="26">
        <v>1996</v>
      </c>
      <c r="E21" s="6" t="s">
        <v>26</v>
      </c>
      <c r="F21" s="114">
        <v>65.8</v>
      </c>
      <c r="G21" s="4" t="s">
        <v>16</v>
      </c>
      <c r="H21" s="3">
        <v>45</v>
      </c>
      <c r="I21" s="3">
        <v>2</v>
      </c>
      <c r="J21" s="7">
        <v>2</v>
      </c>
      <c r="K21" s="3">
        <v>18</v>
      </c>
      <c r="L21" s="11" t="s">
        <v>142</v>
      </c>
    </row>
    <row r="22" spans="1:12" ht="15">
      <c r="A22" s="13">
        <f>A21+1</f>
        <v>3</v>
      </c>
      <c r="B22" s="349" t="s">
        <v>155</v>
      </c>
      <c r="C22" s="44" t="s">
        <v>94</v>
      </c>
      <c r="D22" s="27">
        <v>1990</v>
      </c>
      <c r="E22" s="3" t="s">
        <v>90</v>
      </c>
      <c r="F22" s="26">
        <v>67.1</v>
      </c>
      <c r="G22" s="261" t="s">
        <v>23</v>
      </c>
      <c r="H22" s="26">
        <v>40</v>
      </c>
      <c r="I22" s="26">
        <v>1</v>
      </c>
      <c r="J22" s="112">
        <v>3</v>
      </c>
      <c r="K22" s="26">
        <v>16</v>
      </c>
      <c r="L22" s="163" t="s">
        <v>268</v>
      </c>
    </row>
    <row r="23" spans="1:12" ht="12.75">
      <c r="A23" s="13">
        <f>A22+1</f>
        <v>4</v>
      </c>
      <c r="B23" s="351"/>
      <c r="C23" s="44" t="s">
        <v>85</v>
      </c>
      <c r="D23" s="27">
        <v>1979</v>
      </c>
      <c r="E23" s="14" t="s">
        <v>84</v>
      </c>
      <c r="F23" s="26">
        <v>67.8</v>
      </c>
      <c r="G23" s="261" t="s">
        <v>23</v>
      </c>
      <c r="H23" s="26">
        <v>38</v>
      </c>
      <c r="I23" s="26">
        <v>2</v>
      </c>
      <c r="J23" s="112">
        <v>4</v>
      </c>
      <c r="K23" s="26">
        <v>15</v>
      </c>
      <c r="L23" s="164" t="s">
        <v>269</v>
      </c>
    </row>
    <row r="24" spans="1:12" s="122" customFormat="1" ht="12.75">
      <c r="A24" s="132"/>
      <c r="B24" s="69"/>
      <c r="C24" s="236"/>
      <c r="D24" s="239"/>
      <c r="E24" s="134"/>
      <c r="F24" s="271"/>
      <c r="G24" s="265"/>
      <c r="H24" s="137"/>
      <c r="I24" s="137"/>
      <c r="J24" s="272"/>
      <c r="K24" s="137"/>
      <c r="L24" s="236"/>
    </row>
    <row r="25" spans="1:12" s="122" customFormat="1" ht="15.75">
      <c r="A25" s="132"/>
      <c r="B25" s="69"/>
      <c r="C25" s="236"/>
      <c r="D25" s="239"/>
      <c r="E25" s="134"/>
      <c r="F25" s="292" t="s">
        <v>301</v>
      </c>
      <c r="H25" s="137"/>
      <c r="I25" s="137"/>
      <c r="J25" s="272"/>
      <c r="K25" s="137"/>
      <c r="L25" s="236"/>
    </row>
    <row r="26" spans="1:12" s="122" customFormat="1" ht="12.75">
      <c r="A26" s="132"/>
      <c r="B26" s="69"/>
      <c r="C26" s="236"/>
      <c r="D26" s="239"/>
      <c r="E26" s="134"/>
      <c r="F26" s="271"/>
      <c r="G26" s="265"/>
      <c r="H26" s="137"/>
      <c r="I26" s="137"/>
      <c r="J26" s="272"/>
      <c r="K26" s="137"/>
      <c r="L26" s="236"/>
    </row>
    <row r="27" spans="1:3" s="241" customFormat="1" ht="15.75">
      <c r="A27" s="280"/>
      <c r="B27" s="280" t="s">
        <v>283</v>
      </c>
      <c r="C27" s="281"/>
    </row>
    <row r="28" spans="1:3" s="241" customFormat="1" ht="15.75">
      <c r="A28" s="280"/>
      <c r="B28" s="280"/>
      <c r="C28" s="281"/>
    </row>
    <row r="29" spans="1:3" s="241" customFormat="1" ht="15.75">
      <c r="A29" s="280"/>
      <c r="B29" s="280" t="s">
        <v>284</v>
      </c>
      <c r="C29" s="281"/>
    </row>
    <row r="30" spans="1:3" s="165" customFormat="1" ht="12.75">
      <c r="A30" s="242"/>
      <c r="B30" s="242"/>
      <c r="C30" s="243"/>
    </row>
    <row r="31" spans="1:12" ht="12.75">
      <c r="A31" s="17"/>
      <c r="B31" s="130"/>
      <c r="C31" s="39"/>
      <c r="D31" s="264"/>
      <c r="E31" s="234"/>
      <c r="F31" s="235"/>
      <c r="G31" s="265"/>
      <c r="H31" s="235"/>
      <c r="I31" s="235"/>
      <c r="J31" s="143"/>
      <c r="K31" s="235"/>
      <c r="L31" s="266"/>
    </row>
    <row r="32" spans="1:12" ht="12.75">
      <c r="A32" s="17"/>
      <c r="B32" s="130"/>
      <c r="C32" s="39"/>
      <c r="D32" s="264"/>
      <c r="E32" s="234"/>
      <c r="F32" s="235"/>
      <c r="G32" s="265"/>
      <c r="H32" s="235"/>
      <c r="I32" s="235"/>
      <c r="J32" s="143"/>
      <c r="K32" s="235"/>
      <c r="L32" s="266"/>
    </row>
    <row r="33" spans="1:12" s="293" customFormat="1" ht="18">
      <c r="A33" s="348" t="s">
        <v>135</v>
      </c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</row>
    <row r="34" spans="1:12" s="293" customFormat="1" ht="18">
      <c r="A34" s="285"/>
      <c r="B34" s="285"/>
      <c r="C34" s="308"/>
      <c r="D34" s="284"/>
      <c r="E34" s="284"/>
      <c r="F34" s="284"/>
      <c r="G34" s="284"/>
      <c r="H34" s="284"/>
      <c r="I34" s="284"/>
      <c r="J34" s="284"/>
      <c r="K34" s="284"/>
      <c r="L34" s="284"/>
    </row>
    <row r="35" spans="1:12" s="293" customFormat="1" ht="18">
      <c r="A35" s="348" t="s">
        <v>150</v>
      </c>
      <c r="B35" s="348"/>
      <c r="C35" s="348"/>
      <c r="D35" s="348"/>
      <c r="E35" s="348"/>
      <c r="F35" s="348"/>
      <c r="G35" s="348"/>
      <c r="H35" s="348"/>
      <c r="I35" s="348"/>
      <c r="J35" s="348"/>
      <c r="K35" s="348"/>
      <c r="L35" s="348"/>
    </row>
    <row r="36" spans="1:12" s="293" customFormat="1" ht="18">
      <c r="A36" s="285"/>
      <c r="B36" s="285"/>
      <c r="C36" s="308"/>
      <c r="D36" s="284"/>
      <c r="E36" s="284"/>
      <c r="F36" s="284"/>
      <c r="G36" s="284"/>
      <c r="H36" s="284"/>
      <c r="I36" s="284"/>
      <c r="J36" s="284"/>
      <c r="K36" s="284"/>
      <c r="L36" s="284"/>
    </row>
    <row r="37" spans="1:12" s="293" customFormat="1" ht="18">
      <c r="A37" s="348" t="s">
        <v>151</v>
      </c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348"/>
    </row>
    <row r="38" ht="12.75"/>
    <row r="40" spans="1:12" ht="19.5" customHeight="1">
      <c r="A40" s="309"/>
      <c r="B40" s="309"/>
      <c r="C40" s="309" t="s">
        <v>145</v>
      </c>
      <c r="D40" s="53"/>
      <c r="E40" s="366" t="s">
        <v>201</v>
      </c>
      <c r="F40" s="366"/>
      <c r="G40" s="366"/>
      <c r="H40" s="366"/>
      <c r="I40" s="53"/>
      <c r="J40" s="53"/>
      <c r="K40" s="54"/>
      <c r="L40" s="15"/>
    </row>
    <row r="41" spans="1:12" ht="15" customHeight="1">
      <c r="A41" s="367" t="s">
        <v>146</v>
      </c>
      <c r="B41" s="367"/>
      <c r="C41" s="367"/>
      <c r="D41" s="356"/>
      <c r="E41" s="356"/>
      <c r="F41" s="356"/>
      <c r="G41" s="356"/>
      <c r="H41" s="356"/>
      <c r="I41" s="356"/>
      <c r="J41" s="356"/>
      <c r="K41" s="357"/>
      <c r="L41" s="16"/>
    </row>
    <row r="42" spans="1:12" ht="15" customHeight="1">
      <c r="A42" s="355"/>
      <c r="B42" s="355"/>
      <c r="C42" s="355"/>
      <c r="D42" s="356"/>
      <c r="E42" s="356"/>
      <c r="F42" s="356"/>
      <c r="G42" s="356"/>
      <c r="H42" s="356"/>
      <c r="I42" s="356"/>
      <c r="J42" s="356"/>
      <c r="K42" s="357"/>
      <c r="L42" s="16"/>
    </row>
    <row r="43" spans="1:12" ht="12.75">
      <c r="A43" s="373" t="s">
        <v>192</v>
      </c>
      <c r="B43" s="374"/>
      <c r="C43" s="375"/>
      <c r="D43" s="375"/>
      <c r="E43" s="375"/>
      <c r="F43" s="375"/>
      <c r="G43" s="375"/>
      <c r="H43" s="375"/>
      <c r="I43" s="376"/>
      <c r="J43" s="375"/>
      <c r="K43" s="375"/>
      <c r="L43" s="377"/>
    </row>
    <row r="44" spans="1:12" s="33" customFormat="1" ht="12.75" customHeight="1">
      <c r="A44" s="379" t="s">
        <v>36</v>
      </c>
      <c r="B44" s="324" t="s">
        <v>153</v>
      </c>
      <c r="C44" s="353" t="s">
        <v>1</v>
      </c>
      <c r="D44" s="202" t="s">
        <v>2</v>
      </c>
      <c r="E44" s="202" t="s">
        <v>3</v>
      </c>
      <c r="F44" s="202" t="s">
        <v>4</v>
      </c>
      <c r="G44" s="176" t="s">
        <v>5</v>
      </c>
      <c r="H44" s="176" t="s">
        <v>13</v>
      </c>
      <c r="I44" s="371" t="s">
        <v>199</v>
      </c>
      <c r="J44" s="380" t="s">
        <v>0</v>
      </c>
      <c r="K44" s="202" t="s">
        <v>10</v>
      </c>
      <c r="L44" s="202" t="s">
        <v>9</v>
      </c>
    </row>
    <row r="45" spans="1:12" s="33" customFormat="1" ht="11.25">
      <c r="A45" s="379"/>
      <c r="B45" s="325"/>
      <c r="C45" s="354"/>
      <c r="D45" s="202"/>
      <c r="E45" s="202"/>
      <c r="F45" s="202"/>
      <c r="G45" s="352"/>
      <c r="H45" s="352"/>
      <c r="I45" s="372"/>
      <c r="J45" s="381"/>
      <c r="K45" s="202"/>
      <c r="L45" s="202"/>
    </row>
    <row r="46" spans="1:12" s="5" customFormat="1" ht="12.75">
      <c r="A46" s="13">
        <f aca="true" t="shared" si="0" ref="A46:A52">A45+1</f>
        <v>1</v>
      </c>
      <c r="B46" s="349" t="s">
        <v>154</v>
      </c>
      <c r="C46" s="40" t="s">
        <v>20</v>
      </c>
      <c r="D46" s="2">
        <v>1991</v>
      </c>
      <c r="E46" s="3" t="s">
        <v>14</v>
      </c>
      <c r="F46" s="29">
        <v>73</v>
      </c>
      <c r="G46" s="4" t="s">
        <v>16</v>
      </c>
      <c r="H46" s="3">
        <v>80</v>
      </c>
      <c r="I46" s="3">
        <v>1</v>
      </c>
      <c r="J46" s="7">
        <v>1</v>
      </c>
      <c r="K46" s="3">
        <v>20</v>
      </c>
      <c r="L46" s="11" t="s">
        <v>238</v>
      </c>
    </row>
    <row r="47" spans="1:12" s="5" customFormat="1" ht="12.75">
      <c r="A47" s="13">
        <f t="shared" si="0"/>
        <v>2</v>
      </c>
      <c r="B47" s="350"/>
      <c r="C47" s="40" t="s">
        <v>288</v>
      </c>
      <c r="D47" s="2">
        <v>1989</v>
      </c>
      <c r="E47" s="3" t="s">
        <v>15</v>
      </c>
      <c r="F47" s="4">
        <v>71.2</v>
      </c>
      <c r="G47" s="4" t="s">
        <v>16</v>
      </c>
      <c r="H47" s="3">
        <v>51</v>
      </c>
      <c r="I47" s="3">
        <v>2</v>
      </c>
      <c r="J47" s="7">
        <v>2</v>
      </c>
      <c r="K47" s="3">
        <v>18</v>
      </c>
      <c r="L47" s="11" t="s">
        <v>270</v>
      </c>
    </row>
    <row r="48" spans="1:12" s="5" customFormat="1" ht="12.75">
      <c r="A48" s="13">
        <f t="shared" si="0"/>
        <v>3</v>
      </c>
      <c r="B48" s="350"/>
      <c r="C48" s="40" t="s">
        <v>106</v>
      </c>
      <c r="D48" s="2">
        <v>1993</v>
      </c>
      <c r="E48" s="6" t="s">
        <v>26</v>
      </c>
      <c r="F48" s="4">
        <v>73</v>
      </c>
      <c r="G48" s="4" t="s">
        <v>16</v>
      </c>
      <c r="H48" s="3">
        <v>50</v>
      </c>
      <c r="I48" s="3">
        <v>3</v>
      </c>
      <c r="J48" s="7">
        <v>3</v>
      </c>
      <c r="K48" s="26">
        <v>16</v>
      </c>
      <c r="L48" s="11" t="s">
        <v>218</v>
      </c>
    </row>
    <row r="49" spans="1:12" s="5" customFormat="1" ht="12.75">
      <c r="A49" s="13">
        <f t="shared" si="0"/>
        <v>4</v>
      </c>
      <c r="B49" s="350"/>
      <c r="C49" s="40" t="s">
        <v>118</v>
      </c>
      <c r="D49" s="2">
        <v>1989</v>
      </c>
      <c r="E49" s="36" t="s">
        <v>115</v>
      </c>
      <c r="F49" s="4">
        <v>72.3</v>
      </c>
      <c r="G49" s="4" t="s">
        <v>16</v>
      </c>
      <c r="H49" s="3">
        <v>42</v>
      </c>
      <c r="I49" s="3">
        <v>4</v>
      </c>
      <c r="J49" s="7">
        <v>4</v>
      </c>
      <c r="K49" s="26">
        <v>15</v>
      </c>
      <c r="L49" s="11" t="s">
        <v>142</v>
      </c>
    </row>
    <row r="50" spans="1:12" s="5" customFormat="1" ht="12.75">
      <c r="A50" s="13">
        <f t="shared" si="0"/>
        <v>5</v>
      </c>
      <c r="B50" s="350"/>
      <c r="C50" s="40" t="s">
        <v>50</v>
      </c>
      <c r="D50" s="2"/>
      <c r="E50" s="3" t="s">
        <v>31</v>
      </c>
      <c r="F50" s="4">
        <v>71</v>
      </c>
      <c r="G50" s="4" t="s">
        <v>16</v>
      </c>
      <c r="H50" s="3">
        <v>33</v>
      </c>
      <c r="I50" s="3">
        <v>5</v>
      </c>
      <c r="J50" s="7">
        <v>5</v>
      </c>
      <c r="K50" s="3">
        <v>14</v>
      </c>
      <c r="L50" s="11" t="s">
        <v>239</v>
      </c>
    </row>
    <row r="51" spans="1:12" s="5" customFormat="1" ht="12.75">
      <c r="A51" s="13">
        <f t="shared" si="0"/>
        <v>6</v>
      </c>
      <c r="B51" s="351"/>
      <c r="C51" s="40" t="s">
        <v>92</v>
      </c>
      <c r="D51" s="2">
        <v>1988</v>
      </c>
      <c r="E51" s="185" t="s">
        <v>90</v>
      </c>
      <c r="F51" s="4">
        <v>72.8</v>
      </c>
      <c r="G51" s="4" t="s">
        <v>16</v>
      </c>
      <c r="H51" s="3">
        <v>20</v>
      </c>
      <c r="I51" s="3">
        <v>6</v>
      </c>
      <c r="J51" s="7">
        <v>6</v>
      </c>
      <c r="K51" s="3">
        <v>13</v>
      </c>
      <c r="L51" s="11" t="s">
        <v>89</v>
      </c>
    </row>
    <row r="52" spans="1:12" ht="12.75">
      <c r="A52" s="13">
        <f t="shared" si="0"/>
        <v>7</v>
      </c>
      <c r="B52" s="13" t="s">
        <v>155</v>
      </c>
      <c r="C52" s="47" t="s">
        <v>93</v>
      </c>
      <c r="D52" s="27">
        <v>1988</v>
      </c>
      <c r="E52" s="3" t="s">
        <v>90</v>
      </c>
      <c r="F52" s="26">
        <v>71.2</v>
      </c>
      <c r="G52" s="29" t="s">
        <v>23</v>
      </c>
      <c r="H52" s="26">
        <v>14</v>
      </c>
      <c r="I52" s="26">
        <v>1</v>
      </c>
      <c r="J52" s="7">
        <v>7</v>
      </c>
      <c r="K52" s="26">
        <v>12</v>
      </c>
      <c r="L52" s="23" t="s">
        <v>89</v>
      </c>
    </row>
    <row r="53" spans="1:12" ht="15" customHeight="1">
      <c r="A53" s="355"/>
      <c r="B53" s="355"/>
      <c r="C53" s="355"/>
      <c r="D53" s="356"/>
      <c r="E53" s="356"/>
      <c r="F53" s="356"/>
      <c r="G53" s="356"/>
      <c r="H53" s="356"/>
      <c r="I53" s="356"/>
      <c r="J53" s="356"/>
      <c r="K53" s="357"/>
      <c r="L53" s="16"/>
    </row>
    <row r="54" spans="1:12" ht="12.75">
      <c r="A54" s="373" t="s">
        <v>193</v>
      </c>
      <c r="B54" s="374"/>
      <c r="C54" s="375"/>
      <c r="D54" s="375"/>
      <c r="E54" s="375"/>
      <c r="F54" s="375"/>
      <c r="G54" s="375"/>
      <c r="H54" s="375"/>
      <c r="I54" s="376"/>
      <c r="J54" s="375"/>
      <c r="K54" s="375"/>
      <c r="L54" s="377"/>
    </row>
    <row r="55" spans="1:12" s="33" customFormat="1" ht="12.75" customHeight="1">
      <c r="A55" s="379" t="s">
        <v>36</v>
      </c>
      <c r="B55" s="324" t="s">
        <v>153</v>
      </c>
      <c r="C55" s="353" t="s">
        <v>1</v>
      </c>
      <c r="D55" s="202" t="s">
        <v>2</v>
      </c>
      <c r="E55" s="202" t="s">
        <v>3</v>
      </c>
      <c r="F55" s="202" t="s">
        <v>4</v>
      </c>
      <c r="G55" s="176" t="s">
        <v>5</v>
      </c>
      <c r="H55" s="176" t="s">
        <v>13</v>
      </c>
      <c r="I55" s="371" t="s">
        <v>199</v>
      </c>
      <c r="J55" s="386" t="s">
        <v>0</v>
      </c>
      <c r="K55" s="202" t="s">
        <v>10</v>
      </c>
      <c r="L55" s="202" t="s">
        <v>9</v>
      </c>
    </row>
    <row r="56" spans="1:12" s="33" customFormat="1" ht="11.25">
      <c r="A56" s="379"/>
      <c r="B56" s="325"/>
      <c r="C56" s="354"/>
      <c r="D56" s="202"/>
      <c r="E56" s="202"/>
      <c r="F56" s="202"/>
      <c r="G56" s="352"/>
      <c r="H56" s="352"/>
      <c r="I56" s="372"/>
      <c r="J56" s="386"/>
      <c r="K56" s="202"/>
      <c r="L56" s="202"/>
    </row>
    <row r="57" spans="1:12" s="5" customFormat="1" ht="12.75">
      <c r="A57" s="13">
        <f>A56+1</f>
        <v>1</v>
      </c>
      <c r="B57" s="349" t="s">
        <v>154</v>
      </c>
      <c r="C57" s="37" t="s">
        <v>107</v>
      </c>
      <c r="D57" s="2">
        <v>1984</v>
      </c>
      <c r="E57" s="3" t="s">
        <v>14</v>
      </c>
      <c r="F57" s="29">
        <v>78</v>
      </c>
      <c r="G57" s="4" t="s">
        <v>16</v>
      </c>
      <c r="H57" s="3">
        <v>78</v>
      </c>
      <c r="I57" s="3">
        <v>1</v>
      </c>
      <c r="J57" s="7">
        <v>1</v>
      </c>
      <c r="K57" s="3">
        <v>20</v>
      </c>
      <c r="L57" s="11" t="s">
        <v>240</v>
      </c>
    </row>
    <row r="58" spans="1:12" s="5" customFormat="1" ht="12.75">
      <c r="A58" s="13">
        <f>A57+1</f>
        <v>2</v>
      </c>
      <c r="B58" s="204"/>
      <c r="C58" s="34" t="s">
        <v>91</v>
      </c>
      <c r="D58" s="2">
        <v>1980</v>
      </c>
      <c r="E58" s="3" t="s">
        <v>90</v>
      </c>
      <c r="F58" s="4">
        <v>76</v>
      </c>
      <c r="G58" s="4" t="s">
        <v>16</v>
      </c>
      <c r="H58" s="3">
        <v>60</v>
      </c>
      <c r="I58" s="3">
        <v>2</v>
      </c>
      <c r="J58" s="7">
        <v>2</v>
      </c>
      <c r="K58" s="3">
        <v>18</v>
      </c>
      <c r="L58" s="11" t="s">
        <v>89</v>
      </c>
    </row>
    <row r="59" spans="1:12" s="5" customFormat="1" ht="12.75">
      <c r="A59" s="13">
        <f>A58+1</f>
        <v>3</v>
      </c>
      <c r="B59" s="204"/>
      <c r="C59" s="37" t="s">
        <v>120</v>
      </c>
      <c r="D59" s="2">
        <v>1992</v>
      </c>
      <c r="E59" s="36" t="s">
        <v>115</v>
      </c>
      <c r="F59" s="4">
        <v>73.4</v>
      </c>
      <c r="G59" s="4" t="s">
        <v>16</v>
      </c>
      <c r="H59" s="8">
        <v>43</v>
      </c>
      <c r="I59" s="8">
        <v>3</v>
      </c>
      <c r="J59" s="7">
        <v>3</v>
      </c>
      <c r="K59" s="26">
        <v>16</v>
      </c>
      <c r="L59" s="11" t="s">
        <v>222</v>
      </c>
    </row>
    <row r="60" spans="1:12" s="5" customFormat="1" ht="12.75">
      <c r="A60" s="13">
        <f>A59+1</f>
        <v>4</v>
      </c>
      <c r="B60" s="205"/>
      <c r="C60" s="42" t="s">
        <v>41</v>
      </c>
      <c r="D60" s="10">
        <v>1980</v>
      </c>
      <c r="E60" s="8" t="s">
        <v>34</v>
      </c>
      <c r="F60" s="9">
        <v>77.7</v>
      </c>
      <c r="G60" s="9" t="s">
        <v>16</v>
      </c>
      <c r="H60" s="8">
        <v>34</v>
      </c>
      <c r="I60" s="8">
        <v>4</v>
      </c>
      <c r="J60" s="7">
        <v>4</v>
      </c>
      <c r="K60" s="26">
        <v>15</v>
      </c>
      <c r="L60" s="11" t="s">
        <v>142</v>
      </c>
    </row>
    <row r="61" spans="1:12" s="122" customFormat="1" ht="12.75">
      <c r="A61" s="132"/>
      <c r="B61" s="69"/>
      <c r="C61" s="236"/>
      <c r="D61" s="239"/>
      <c r="E61" s="134"/>
      <c r="F61" s="271"/>
      <c r="G61" s="265"/>
      <c r="H61" s="137"/>
      <c r="I61" s="137"/>
      <c r="J61" s="272"/>
      <c r="K61" s="137"/>
      <c r="L61" s="236"/>
    </row>
    <row r="62" spans="1:3" s="241" customFormat="1" ht="15.75">
      <c r="A62" s="280"/>
      <c r="B62" s="280" t="s">
        <v>283</v>
      </c>
      <c r="C62" s="281"/>
    </row>
    <row r="63" spans="1:3" s="241" customFormat="1" ht="15.75">
      <c r="A63" s="280"/>
      <c r="B63" s="280"/>
      <c r="C63" s="281"/>
    </row>
    <row r="64" spans="1:3" s="241" customFormat="1" ht="15.75">
      <c r="A64" s="280"/>
      <c r="B64" s="280" t="s">
        <v>284</v>
      </c>
      <c r="C64" s="281"/>
    </row>
    <row r="65" spans="1:3" s="165" customFormat="1" ht="12.75">
      <c r="A65" s="242"/>
      <c r="B65" s="242"/>
      <c r="C65" s="243"/>
    </row>
    <row r="66" spans="1:12" s="5" customFormat="1" ht="12.75">
      <c r="A66" s="17"/>
      <c r="B66" s="69"/>
      <c r="C66" s="267"/>
      <c r="D66" s="268"/>
      <c r="E66" s="269"/>
      <c r="F66" s="270"/>
      <c r="G66" s="270"/>
      <c r="H66" s="269"/>
      <c r="I66" s="269"/>
      <c r="J66" s="130"/>
      <c r="K66" s="235"/>
      <c r="L66" s="118"/>
    </row>
    <row r="67" spans="1:12" s="5" customFormat="1" ht="12.75">
      <c r="A67" s="17"/>
      <c r="B67" s="69"/>
      <c r="C67" s="267"/>
      <c r="D67" s="268"/>
      <c r="E67" s="269"/>
      <c r="F67" s="270"/>
      <c r="G67" s="270"/>
      <c r="H67" s="269"/>
      <c r="I67" s="269"/>
      <c r="J67" s="130"/>
      <c r="K67" s="235"/>
      <c r="L67" s="118"/>
    </row>
    <row r="68" spans="1:12" s="293" customFormat="1" ht="18">
      <c r="A68" s="348" t="s">
        <v>135</v>
      </c>
      <c r="B68" s="348"/>
      <c r="C68" s="348"/>
      <c r="D68" s="348"/>
      <c r="E68" s="348"/>
      <c r="F68" s="348"/>
      <c r="G68" s="348"/>
      <c r="H68" s="348"/>
      <c r="I68" s="348"/>
      <c r="J68" s="348"/>
      <c r="K68" s="348"/>
      <c r="L68" s="348"/>
    </row>
    <row r="69" spans="1:12" s="293" customFormat="1" ht="18">
      <c r="A69" s="285"/>
      <c r="B69" s="285"/>
      <c r="C69" s="308"/>
      <c r="D69" s="284"/>
      <c r="E69" s="284"/>
      <c r="F69" s="284"/>
      <c r="G69" s="284"/>
      <c r="H69" s="284"/>
      <c r="I69" s="284"/>
      <c r="J69" s="284"/>
      <c r="K69" s="284"/>
      <c r="L69" s="284"/>
    </row>
    <row r="70" spans="1:12" s="293" customFormat="1" ht="18">
      <c r="A70" s="348" t="s">
        <v>150</v>
      </c>
      <c r="B70" s="348"/>
      <c r="C70" s="348"/>
      <c r="D70" s="348"/>
      <c r="E70" s="348"/>
      <c r="F70" s="348"/>
      <c r="G70" s="348"/>
      <c r="H70" s="348"/>
      <c r="I70" s="348"/>
      <c r="J70" s="348"/>
      <c r="K70" s="348"/>
      <c r="L70" s="348"/>
    </row>
    <row r="71" spans="1:12" s="293" customFormat="1" ht="18">
      <c r="A71" s="285"/>
      <c r="B71" s="285"/>
      <c r="C71" s="308"/>
      <c r="D71" s="284"/>
      <c r="E71" s="284"/>
      <c r="F71" s="284"/>
      <c r="G71" s="284"/>
      <c r="H71" s="284"/>
      <c r="I71" s="284"/>
      <c r="J71" s="284"/>
      <c r="K71" s="284"/>
      <c r="L71" s="284"/>
    </row>
    <row r="72" spans="1:12" s="293" customFormat="1" ht="18">
      <c r="A72" s="348" t="s">
        <v>151</v>
      </c>
      <c r="B72" s="348"/>
      <c r="C72" s="348"/>
      <c r="D72" s="348"/>
      <c r="E72" s="348"/>
      <c r="F72" s="348"/>
      <c r="G72" s="348"/>
      <c r="H72" s="348"/>
      <c r="I72" s="348"/>
      <c r="J72" s="348"/>
      <c r="K72" s="348"/>
      <c r="L72" s="348"/>
    </row>
    <row r="73" ht="12.75"/>
    <row r="75" spans="1:12" ht="19.5" customHeight="1">
      <c r="A75" s="309"/>
      <c r="B75" s="309"/>
      <c r="C75" s="309" t="s">
        <v>145</v>
      </c>
      <c r="D75" s="53"/>
      <c r="E75" s="366" t="s">
        <v>201</v>
      </c>
      <c r="F75" s="366"/>
      <c r="G75" s="366"/>
      <c r="H75" s="366"/>
      <c r="I75" s="53"/>
      <c r="J75" s="53"/>
      <c r="K75" s="54"/>
      <c r="L75" s="15"/>
    </row>
    <row r="76" spans="1:12" ht="15" customHeight="1">
      <c r="A76" s="367" t="s">
        <v>146</v>
      </c>
      <c r="B76" s="367"/>
      <c r="C76" s="367"/>
      <c r="D76" s="356"/>
      <c r="E76" s="356"/>
      <c r="F76" s="356"/>
      <c r="G76" s="356"/>
      <c r="H76" s="356"/>
      <c r="I76" s="356"/>
      <c r="J76" s="356"/>
      <c r="K76" s="357"/>
      <c r="L76" s="16"/>
    </row>
    <row r="78" spans="1:12" ht="12.75">
      <c r="A78" s="373" t="s">
        <v>194</v>
      </c>
      <c r="B78" s="374"/>
      <c r="C78" s="375"/>
      <c r="D78" s="375"/>
      <c r="E78" s="375"/>
      <c r="F78" s="375"/>
      <c r="G78" s="375"/>
      <c r="H78" s="375"/>
      <c r="I78" s="375"/>
      <c r="J78" s="375"/>
      <c r="K78" s="375"/>
      <c r="L78" s="377"/>
    </row>
    <row r="79" spans="1:12" s="33" customFormat="1" ht="12.75" customHeight="1">
      <c r="A79" s="378" t="s">
        <v>36</v>
      </c>
      <c r="B79" s="368" t="s">
        <v>153</v>
      </c>
      <c r="C79" s="385" t="s">
        <v>1</v>
      </c>
      <c r="D79" s="352" t="s">
        <v>2</v>
      </c>
      <c r="E79" s="352" t="s">
        <v>3</v>
      </c>
      <c r="F79" s="352" t="s">
        <v>4</v>
      </c>
      <c r="G79" s="352" t="s">
        <v>5</v>
      </c>
      <c r="H79" s="352" t="s">
        <v>13</v>
      </c>
      <c r="I79" s="369" t="s">
        <v>199</v>
      </c>
      <c r="J79" s="381" t="s">
        <v>0</v>
      </c>
      <c r="K79" s="352" t="s">
        <v>10</v>
      </c>
      <c r="L79" s="352" t="s">
        <v>9</v>
      </c>
    </row>
    <row r="80" spans="1:12" s="33" customFormat="1" ht="11.25">
      <c r="A80" s="379"/>
      <c r="B80" s="325"/>
      <c r="C80" s="365"/>
      <c r="D80" s="202"/>
      <c r="E80" s="202"/>
      <c r="F80" s="202"/>
      <c r="G80" s="202"/>
      <c r="H80" s="202"/>
      <c r="I80" s="370"/>
      <c r="J80" s="386"/>
      <c r="K80" s="202"/>
      <c r="L80" s="202"/>
    </row>
    <row r="81" spans="1:12" s="5" customFormat="1" ht="12.75">
      <c r="A81" s="13">
        <f aca="true" t="shared" si="1" ref="A81:A89">A80+1</f>
        <v>1</v>
      </c>
      <c r="B81" s="349" t="s">
        <v>154</v>
      </c>
      <c r="C81" s="40" t="s">
        <v>21</v>
      </c>
      <c r="D81" s="2">
        <v>1984</v>
      </c>
      <c r="E81" s="3" t="s">
        <v>14</v>
      </c>
      <c r="F81" s="4">
        <v>83.1</v>
      </c>
      <c r="G81" s="4" t="s">
        <v>16</v>
      </c>
      <c r="H81" s="3">
        <v>87</v>
      </c>
      <c r="I81" s="3">
        <v>1</v>
      </c>
      <c r="J81" s="7">
        <v>1</v>
      </c>
      <c r="K81" s="3">
        <v>20</v>
      </c>
      <c r="L81" s="11" t="s">
        <v>240</v>
      </c>
    </row>
    <row r="82" spans="1:15" s="5" customFormat="1" ht="12.75">
      <c r="A82" s="13">
        <f t="shared" si="1"/>
        <v>2</v>
      </c>
      <c r="B82" s="204"/>
      <c r="C82" s="40" t="s">
        <v>100</v>
      </c>
      <c r="D82" s="2">
        <v>1984</v>
      </c>
      <c r="E82" s="3" t="s">
        <v>15</v>
      </c>
      <c r="F82" s="4">
        <v>84</v>
      </c>
      <c r="G82" s="4" t="s">
        <v>16</v>
      </c>
      <c r="H82" s="3">
        <v>65</v>
      </c>
      <c r="I82" s="3">
        <v>2</v>
      </c>
      <c r="J82" s="7">
        <v>2</v>
      </c>
      <c r="K82" s="3">
        <v>18</v>
      </c>
      <c r="L82" s="11" t="s">
        <v>241</v>
      </c>
      <c r="O82" s="5" t="s">
        <v>74</v>
      </c>
    </row>
    <row r="83" spans="1:12" s="5" customFormat="1" ht="12.75">
      <c r="A83" s="13">
        <f t="shared" si="1"/>
        <v>3</v>
      </c>
      <c r="B83" s="204"/>
      <c r="C83" s="40" t="s">
        <v>123</v>
      </c>
      <c r="D83" s="2">
        <v>1986</v>
      </c>
      <c r="E83" s="3" t="s">
        <v>124</v>
      </c>
      <c r="F83" s="6">
        <v>82.9</v>
      </c>
      <c r="G83" s="4" t="s">
        <v>16</v>
      </c>
      <c r="H83" s="3">
        <v>64</v>
      </c>
      <c r="I83" s="3">
        <v>3</v>
      </c>
      <c r="J83" s="7">
        <v>3</v>
      </c>
      <c r="K83" s="26">
        <v>16</v>
      </c>
      <c r="L83" s="11" t="s">
        <v>142</v>
      </c>
    </row>
    <row r="84" spans="1:12" s="5" customFormat="1" ht="12.75">
      <c r="A84" s="13">
        <f t="shared" si="1"/>
        <v>4</v>
      </c>
      <c r="B84" s="205"/>
      <c r="C84" s="37" t="s">
        <v>32</v>
      </c>
      <c r="D84" s="2">
        <v>1983</v>
      </c>
      <c r="E84" s="3" t="s">
        <v>31</v>
      </c>
      <c r="F84" s="4">
        <v>85</v>
      </c>
      <c r="G84" s="4" t="s">
        <v>16</v>
      </c>
      <c r="H84" s="3">
        <v>35</v>
      </c>
      <c r="I84" s="3">
        <v>4</v>
      </c>
      <c r="J84" s="7">
        <v>4</v>
      </c>
      <c r="K84" s="26">
        <v>15</v>
      </c>
      <c r="L84" s="11" t="s">
        <v>239</v>
      </c>
    </row>
    <row r="85" spans="1:12" s="5" customFormat="1" ht="12.75">
      <c r="A85" s="13">
        <f t="shared" si="1"/>
        <v>5</v>
      </c>
      <c r="B85" s="387" t="s">
        <v>155</v>
      </c>
      <c r="C85" s="37" t="s">
        <v>51</v>
      </c>
      <c r="D85" s="2">
        <v>1976</v>
      </c>
      <c r="E85" s="3" t="s">
        <v>31</v>
      </c>
      <c r="F85" s="4">
        <v>84.5</v>
      </c>
      <c r="G85" s="261" t="s">
        <v>23</v>
      </c>
      <c r="H85" s="3">
        <v>76</v>
      </c>
      <c r="I85" s="3">
        <v>1</v>
      </c>
      <c r="J85" s="7">
        <v>5</v>
      </c>
      <c r="K85" s="3">
        <v>14</v>
      </c>
      <c r="L85" s="11" t="s">
        <v>239</v>
      </c>
    </row>
    <row r="86" spans="1:12" s="5" customFormat="1" ht="12.75">
      <c r="A86" s="13">
        <f t="shared" si="1"/>
        <v>6</v>
      </c>
      <c r="B86" s="388"/>
      <c r="C86" s="37" t="s">
        <v>134</v>
      </c>
      <c r="D86" s="2">
        <v>1961</v>
      </c>
      <c r="E86" s="3" t="s">
        <v>44</v>
      </c>
      <c r="F86" s="6">
        <v>81.8</v>
      </c>
      <c r="G86" s="261" t="s">
        <v>23</v>
      </c>
      <c r="H86" s="3">
        <v>73</v>
      </c>
      <c r="I86" s="3">
        <v>2</v>
      </c>
      <c r="J86" s="7">
        <v>6</v>
      </c>
      <c r="K86" s="3">
        <v>13</v>
      </c>
      <c r="L86" s="11" t="s">
        <v>142</v>
      </c>
    </row>
    <row r="87" spans="1:12" s="5" customFormat="1" ht="12.75">
      <c r="A87" s="13">
        <f t="shared" si="1"/>
        <v>7</v>
      </c>
      <c r="B87" s="388"/>
      <c r="C87" s="40" t="s">
        <v>126</v>
      </c>
      <c r="D87" s="2">
        <v>1975</v>
      </c>
      <c r="E87" s="3" t="s">
        <v>124</v>
      </c>
      <c r="F87" s="6">
        <v>83.8</v>
      </c>
      <c r="G87" s="261" t="s">
        <v>23</v>
      </c>
      <c r="H87" s="3">
        <v>59</v>
      </c>
      <c r="I87" s="3">
        <v>3</v>
      </c>
      <c r="J87" s="7">
        <v>7</v>
      </c>
      <c r="K87" s="26">
        <v>12</v>
      </c>
      <c r="L87" s="11" t="s">
        <v>142</v>
      </c>
    </row>
    <row r="88" spans="1:12" s="122" customFormat="1" ht="12.75">
      <c r="A88" s="120">
        <f t="shared" si="1"/>
        <v>8</v>
      </c>
      <c r="B88" s="388"/>
      <c r="C88" s="37" t="s">
        <v>130</v>
      </c>
      <c r="D88" s="59">
        <v>1995</v>
      </c>
      <c r="E88" s="146" t="s">
        <v>129</v>
      </c>
      <c r="F88" s="262">
        <v>82</v>
      </c>
      <c r="G88" s="261" t="s">
        <v>23</v>
      </c>
      <c r="H88" s="28">
        <v>25</v>
      </c>
      <c r="I88" s="28">
        <v>4</v>
      </c>
      <c r="J88" s="121">
        <v>8</v>
      </c>
      <c r="K88" s="28">
        <v>11</v>
      </c>
      <c r="L88" s="40" t="s">
        <v>142</v>
      </c>
    </row>
    <row r="89" spans="1:12" s="122" customFormat="1" ht="12.75">
      <c r="A89" s="120">
        <f t="shared" si="1"/>
        <v>9</v>
      </c>
      <c r="B89" s="388"/>
      <c r="C89" s="37" t="s">
        <v>131</v>
      </c>
      <c r="D89" s="59">
        <v>1987</v>
      </c>
      <c r="E89" s="146" t="s">
        <v>129</v>
      </c>
      <c r="F89" s="262">
        <v>83.4</v>
      </c>
      <c r="G89" s="261" t="s">
        <v>23</v>
      </c>
      <c r="H89" s="28">
        <v>22</v>
      </c>
      <c r="I89" s="28">
        <v>5</v>
      </c>
      <c r="J89" s="121">
        <v>9</v>
      </c>
      <c r="K89" s="28">
        <v>10</v>
      </c>
      <c r="L89" s="40" t="s">
        <v>142</v>
      </c>
    </row>
    <row r="90" spans="1:12" s="122" customFormat="1" ht="12.75">
      <c r="A90" s="132"/>
      <c r="B90" s="69"/>
      <c r="C90" s="236"/>
      <c r="D90" s="239"/>
      <c r="E90" s="134"/>
      <c r="F90" s="271"/>
      <c r="G90" s="265"/>
      <c r="H90" s="137"/>
      <c r="I90" s="137"/>
      <c r="J90" s="272"/>
      <c r="K90" s="137"/>
      <c r="L90" s="236"/>
    </row>
    <row r="91" spans="1:3" s="241" customFormat="1" ht="15.75">
      <c r="A91" s="280"/>
      <c r="B91" s="280" t="s">
        <v>283</v>
      </c>
      <c r="C91" s="281"/>
    </row>
    <row r="92" spans="1:3" s="241" customFormat="1" ht="15.75">
      <c r="A92" s="280"/>
      <c r="B92" s="280"/>
      <c r="C92" s="281"/>
    </row>
    <row r="93" spans="1:3" s="241" customFormat="1" ht="15.75">
      <c r="A93" s="280"/>
      <c r="B93" s="280" t="s">
        <v>284</v>
      </c>
      <c r="C93" s="281"/>
    </row>
    <row r="94" spans="1:3" s="165" customFormat="1" ht="12.75">
      <c r="A94" s="242"/>
      <c r="B94" s="242"/>
      <c r="C94" s="243"/>
    </row>
    <row r="95" spans="1:3" s="165" customFormat="1" ht="12.75">
      <c r="A95" s="242"/>
      <c r="B95" s="242"/>
      <c r="C95" s="243"/>
    </row>
    <row r="96" spans="1:12" s="293" customFormat="1" ht="18">
      <c r="A96" s="348" t="s">
        <v>135</v>
      </c>
      <c r="B96" s="348"/>
      <c r="C96" s="348"/>
      <c r="D96" s="348"/>
      <c r="E96" s="348"/>
      <c r="F96" s="348"/>
      <c r="G96" s="348"/>
      <c r="H96" s="348"/>
      <c r="I96" s="348"/>
      <c r="J96" s="348"/>
      <c r="K96" s="348"/>
      <c r="L96" s="348"/>
    </row>
    <row r="97" spans="1:12" s="293" customFormat="1" ht="18">
      <c r="A97" s="285"/>
      <c r="B97" s="285"/>
      <c r="C97" s="308"/>
      <c r="D97" s="284"/>
      <c r="E97" s="284"/>
      <c r="F97" s="284"/>
      <c r="G97" s="284"/>
      <c r="H97" s="284"/>
      <c r="I97" s="284"/>
      <c r="J97" s="284"/>
      <c r="K97" s="284"/>
      <c r="L97" s="284"/>
    </row>
    <row r="98" spans="1:12" s="293" customFormat="1" ht="18">
      <c r="A98" s="348" t="s">
        <v>150</v>
      </c>
      <c r="B98" s="348"/>
      <c r="C98" s="348"/>
      <c r="D98" s="348"/>
      <c r="E98" s="348"/>
      <c r="F98" s="348"/>
      <c r="G98" s="348"/>
      <c r="H98" s="348"/>
      <c r="I98" s="348"/>
      <c r="J98" s="348"/>
      <c r="K98" s="348"/>
      <c r="L98" s="348"/>
    </row>
    <row r="99" spans="1:12" s="293" customFormat="1" ht="18">
      <c r="A99" s="285"/>
      <c r="B99" s="285"/>
      <c r="C99" s="308"/>
      <c r="D99" s="284"/>
      <c r="E99" s="284"/>
      <c r="F99" s="284"/>
      <c r="G99" s="284"/>
      <c r="H99" s="284"/>
      <c r="I99" s="284"/>
      <c r="J99" s="284"/>
      <c r="K99" s="284"/>
      <c r="L99" s="284"/>
    </row>
    <row r="100" spans="1:12" s="293" customFormat="1" ht="18">
      <c r="A100" s="348" t="s">
        <v>151</v>
      </c>
      <c r="B100" s="348"/>
      <c r="C100" s="348"/>
      <c r="D100" s="348"/>
      <c r="E100" s="348"/>
      <c r="F100" s="348"/>
      <c r="G100" s="348"/>
      <c r="H100" s="348"/>
      <c r="I100" s="348"/>
      <c r="J100" s="348"/>
      <c r="K100" s="348"/>
      <c r="L100" s="348"/>
    </row>
    <row r="101" ht="12.75"/>
    <row r="102" spans="1:12" ht="19.5" customHeight="1">
      <c r="A102" s="309"/>
      <c r="B102" s="309"/>
      <c r="C102" s="309" t="s">
        <v>145</v>
      </c>
      <c r="D102" s="53"/>
      <c r="E102" s="366" t="s">
        <v>201</v>
      </c>
      <c r="F102" s="366"/>
      <c r="G102" s="366"/>
      <c r="H102" s="366"/>
      <c r="I102" s="53"/>
      <c r="J102" s="53"/>
      <c r="K102" s="54"/>
      <c r="L102" s="15"/>
    </row>
    <row r="103" spans="1:12" ht="15" customHeight="1">
      <c r="A103" s="367" t="s">
        <v>146</v>
      </c>
      <c r="B103" s="367"/>
      <c r="C103" s="367"/>
      <c r="D103" s="356"/>
      <c r="E103" s="356"/>
      <c r="F103" s="356"/>
      <c r="G103" s="356"/>
      <c r="H103" s="356"/>
      <c r="I103" s="356"/>
      <c r="J103" s="356"/>
      <c r="K103" s="357"/>
      <c r="L103" s="16"/>
    </row>
    <row r="104" spans="1:12" ht="15" customHeight="1">
      <c r="A104" s="355"/>
      <c r="B104" s="355"/>
      <c r="C104" s="355"/>
      <c r="D104" s="356"/>
      <c r="E104" s="356"/>
      <c r="F104" s="356"/>
      <c r="G104" s="356"/>
      <c r="H104" s="356"/>
      <c r="I104" s="356"/>
      <c r="J104" s="356"/>
      <c r="K104" s="357"/>
      <c r="L104" s="16"/>
    </row>
    <row r="105" spans="1:12" ht="12.75">
      <c r="A105" s="373" t="s">
        <v>195</v>
      </c>
      <c r="B105" s="374"/>
      <c r="C105" s="375"/>
      <c r="D105" s="375"/>
      <c r="E105" s="375"/>
      <c r="F105" s="375"/>
      <c r="G105" s="375"/>
      <c r="H105" s="375"/>
      <c r="I105" s="376"/>
      <c r="J105" s="375"/>
      <c r="K105" s="375"/>
      <c r="L105" s="377"/>
    </row>
    <row r="106" spans="1:12" s="33" customFormat="1" ht="12.75" customHeight="1">
      <c r="A106" s="379" t="s">
        <v>36</v>
      </c>
      <c r="B106" s="324" t="s">
        <v>153</v>
      </c>
      <c r="C106" s="365" t="s">
        <v>1</v>
      </c>
      <c r="D106" s="202" t="s">
        <v>2</v>
      </c>
      <c r="E106" s="202" t="s">
        <v>3</v>
      </c>
      <c r="F106" s="202" t="s">
        <v>4</v>
      </c>
      <c r="G106" s="202" t="s">
        <v>5</v>
      </c>
      <c r="H106" s="202" t="s">
        <v>13</v>
      </c>
      <c r="I106" s="371" t="s">
        <v>199</v>
      </c>
      <c r="J106" s="386" t="s">
        <v>0</v>
      </c>
      <c r="K106" s="202" t="s">
        <v>10</v>
      </c>
      <c r="L106" s="202" t="s">
        <v>9</v>
      </c>
    </row>
    <row r="107" spans="1:12" s="33" customFormat="1" ht="11.25">
      <c r="A107" s="379"/>
      <c r="B107" s="325"/>
      <c r="C107" s="365"/>
      <c r="D107" s="202"/>
      <c r="E107" s="202"/>
      <c r="F107" s="202"/>
      <c r="G107" s="202"/>
      <c r="H107" s="202"/>
      <c r="I107" s="372"/>
      <c r="J107" s="386"/>
      <c r="K107" s="202"/>
      <c r="L107" s="202"/>
    </row>
    <row r="108" spans="1:12" s="5" customFormat="1" ht="12.75">
      <c r="A108" s="13">
        <f aca="true" t="shared" si="2" ref="A108:A113">A107+1</f>
        <v>1</v>
      </c>
      <c r="B108" s="349" t="s">
        <v>154</v>
      </c>
      <c r="C108" s="40" t="s">
        <v>22</v>
      </c>
      <c r="D108" s="2">
        <v>1990</v>
      </c>
      <c r="E108" s="3" t="s">
        <v>14</v>
      </c>
      <c r="F108" s="4">
        <v>89.6</v>
      </c>
      <c r="G108" s="4" t="s">
        <v>16</v>
      </c>
      <c r="H108" s="3">
        <v>86</v>
      </c>
      <c r="I108" s="3">
        <v>1</v>
      </c>
      <c r="J108" s="3">
        <v>1</v>
      </c>
      <c r="K108" s="3">
        <v>20</v>
      </c>
      <c r="L108" s="11" t="s">
        <v>242</v>
      </c>
    </row>
    <row r="109" spans="1:12" ht="12.75">
      <c r="A109" s="13">
        <f t="shared" si="2"/>
        <v>2</v>
      </c>
      <c r="B109" s="350"/>
      <c r="C109" s="45" t="s">
        <v>28</v>
      </c>
      <c r="D109" s="6">
        <v>1981</v>
      </c>
      <c r="E109" s="6" t="s">
        <v>26</v>
      </c>
      <c r="F109" s="4">
        <v>91.9</v>
      </c>
      <c r="G109" s="4" t="s">
        <v>16</v>
      </c>
      <c r="H109" s="26">
        <v>82</v>
      </c>
      <c r="I109" s="3">
        <v>2</v>
      </c>
      <c r="J109" s="3">
        <v>2</v>
      </c>
      <c r="K109" s="3">
        <v>18</v>
      </c>
      <c r="L109" s="23" t="s">
        <v>243</v>
      </c>
    </row>
    <row r="110" spans="1:12" s="5" customFormat="1" ht="12.75">
      <c r="A110" s="13">
        <f t="shared" si="2"/>
        <v>3</v>
      </c>
      <c r="B110" s="350"/>
      <c r="C110" s="34" t="s">
        <v>287</v>
      </c>
      <c r="D110" s="24">
        <v>1987</v>
      </c>
      <c r="E110" s="3" t="s">
        <v>90</v>
      </c>
      <c r="F110" s="4">
        <v>90.9</v>
      </c>
      <c r="G110" s="4" t="s">
        <v>16</v>
      </c>
      <c r="H110" s="3">
        <v>81</v>
      </c>
      <c r="I110" s="3">
        <v>3</v>
      </c>
      <c r="J110" s="3">
        <v>3</v>
      </c>
      <c r="K110" s="26">
        <v>16</v>
      </c>
      <c r="L110" s="11" t="s">
        <v>142</v>
      </c>
    </row>
    <row r="111" spans="1:12" s="5" customFormat="1" ht="12.75">
      <c r="A111" s="13">
        <f t="shared" si="2"/>
        <v>4</v>
      </c>
      <c r="B111" s="350"/>
      <c r="C111" s="45" t="s">
        <v>121</v>
      </c>
      <c r="D111" s="6">
        <v>1989</v>
      </c>
      <c r="E111" s="20" t="s">
        <v>115</v>
      </c>
      <c r="F111" s="4">
        <v>92.4</v>
      </c>
      <c r="G111" s="4" t="s">
        <v>16</v>
      </c>
      <c r="H111" s="3">
        <v>41</v>
      </c>
      <c r="I111" s="3">
        <v>4</v>
      </c>
      <c r="J111" s="3">
        <v>4</v>
      </c>
      <c r="K111" s="26">
        <v>15</v>
      </c>
      <c r="L111" s="23" t="s">
        <v>220</v>
      </c>
    </row>
    <row r="112" spans="1:12" s="5" customFormat="1" ht="12.75">
      <c r="A112" s="13">
        <f t="shared" si="2"/>
        <v>5</v>
      </c>
      <c r="B112" s="351"/>
      <c r="C112" s="45" t="s">
        <v>125</v>
      </c>
      <c r="D112" s="6">
        <v>1991</v>
      </c>
      <c r="E112" s="3" t="s">
        <v>124</v>
      </c>
      <c r="F112" s="4">
        <v>90.8</v>
      </c>
      <c r="G112" s="4" t="s">
        <v>16</v>
      </c>
      <c r="H112" s="3">
        <v>38</v>
      </c>
      <c r="I112" s="3">
        <v>5</v>
      </c>
      <c r="J112" s="3">
        <v>5</v>
      </c>
      <c r="K112" s="3">
        <v>14</v>
      </c>
      <c r="L112" s="11" t="s">
        <v>142</v>
      </c>
    </row>
    <row r="113" spans="1:12" s="46" customFormat="1" ht="12.75" customHeight="1">
      <c r="A113" s="120">
        <f t="shared" si="2"/>
        <v>6</v>
      </c>
      <c r="B113" s="389" t="s">
        <v>155</v>
      </c>
      <c r="C113" s="48" t="s">
        <v>286</v>
      </c>
      <c r="D113" s="59">
        <v>1979</v>
      </c>
      <c r="E113" s="28" t="s">
        <v>34</v>
      </c>
      <c r="F113" s="115">
        <v>93.6</v>
      </c>
      <c r="G113" s="29" t="s">
        <v>23</v>
      </c>
      <c r="H113" s="115">
        <v>76</v>
      </c>
      <c r="I113" s="115">
        <v>1</v>
      </c>
      <c r="J113" s="115">
        <v>6</v>
      </c>
      <c r="K113" s="28">
        <v>13</v>
      </c>
      <c r="L113" s="40" t="s">
        <v>142</v>
      </c>
    </row>
    <row r="114" spans="1:12" s="46" customFormat="1" ht="12.75">
      <c r="A114" s="120">
        <f>A115+1</f>
        <v>8</v>
      </c>
      <c r="B114" s="390"/>
      <c r="C114" s="34" t="s">
        <v>136</v>
      </c>
      <c r="D114" s="59">
        <v>1967</v>
      </c>
      <c r="E114" s="60" t="s">
        <v>90</v>
      </c>
      <c r="F114" s="29">
        <v>91.3</v>
      </c>
      <c r="G114" s="29" t="s">
        <v>23</v>
      </c>
      <c r="H114" s="115">
        <v>58</v>
      </c>
      <c r="I114" s="115">
        <v>2</v>
      </c>
      <c r="J114" s="115">
        <v>7</v>
      </c>
      <c r="K114" s="115">
        <v>12</v>
      </c>
      <c r="L114" s="34" t="s">
        <v>89</v>
      </c>
    </row>
    <row r="115" spans="1:12" s="46" customFormat="1" ht="12.75">
      <c r="A115" s="120">
        <f>A113+1</f>
        <v>7</v>
      </c>
      <c r="B115" s="390"/>
      <c r="C115" s="34" t="s">
        <v>80</v>
      </c>
      <c r="D115" s="115">
        <v>1978</v>
      </c>
      <c r="E115" s="28" t="s">
        <v>31</v>
      </c>
      <c r="F115" s="116">
        <v>93</v>
      </c>
      <c r="G115" s="29" t="s">
        <v>23</v>
      </c>
      <c r="H115" s="115">
        <v>34</v>
      </c>
      <c r="I115" s="115">
        <v>3</v>
      </c>
      <c r="J115" s="115">
        <v>8</v>
      </c>
      <c r="K115" s="28">
        <v>11</v>
      </c>
      <c r="L115" s="40" t="s">
        <v>142</v>
      </c>
    </row>
    <row r="116" spans="1:12" s="46" customFormat="1" ht="12.75">
      <c r="A116" s="132"/>
      <c r="B116" s="314"/>
      <c r="C116" s="131"/>
      <c r="D116" s="260"/>
      <c r="E116" s="137"/>
      <c r="F116" s="135"/>
      <c r="G116" s="136"/>
      <c r="H116" s="260"/>
      <c r="I116" s="260"/>
      <c r="J116" s="260"/>
      <c r="K116" s="137"/>
      <c r="L116" s="236"/>
    </row>
    <row r="117" spans="1:12" s="46" customFormat="1" ht="12.75">
      <c r="A117" s="132"/>
      <c r="B117" s="314"/>
      <c r="C117" s="131"/>
      <c r="D117" s="260"/>
      <c r="E117" s="137"/>
      <c r="F117" s="135"/>
      <c r="G117" s="136"/>
      <c r="H117" s="260"/>
      <c r="I117" s="260"/>
      <c r="J117" s="260"/>
      <c r="K117" s="137"/>
      <c r="L117" s="236"/>
    </row>
    <row r="118" spans="1:3" s="241" customFormat="1" ht="15.75">
      <c r="A118" s="280"/>
      <c r="B118" s="280" t="s">
        <v>283</v>
      </c>
      <c r="C118" s="281"/>
    </row>
    <row r="119" spans="1:3" s="241" customFormat="1" ht="15.75">
      <c r="A119" s="280"/>
      <c r="B119" s="280"/>
      <c r="C119" s="281"/>
    </row>
    <row r="120" spans="1:3" s="241" customFormat="1" ht="15.75">
      <c r="A120" s="280"/>
      <c r="B120" s="280" t="s">
        <v>284</v>
      </c>
      <c r="C120" s="281"/>
    </row>
    <row r="121" spans="1:3" s="241" customFormat="1" ht="15.75">
      <c r="A121" s="280"/>
      <c r="B121" s="280"/>
      <c r="C121" s="281"/>
    </row>
    <row r="122" spans="1:12" ht="15" customHeight="1">
      <c r="A122" s="355"/>
      <c r="B122" s="355"/>
      <c r="C122" s="355"/>
      <c r="D122" s="356"/>
      <c r="E122" s="356"/>
      <c r="F122" s="356"/>
      <c r="G122" s="356"/>
      <c r="H122" s="356"/>
      <c r="I122" s="356"/>
      <c r="J122" s="356"/>
      <c r="K122" s="357"/>
      <c r="L122" s="16"/>
    </row>
    <row r="123" spans="1:12" s="293" customFormat="1" ht="18">
      <c r="A123" s="348" t="s">
        <v>135</v>
      </c>
      <c r="B123" s="348"/>
      <c r="C123" s="348"/>
      <c r="D123" s="348"/>
      <c r="E123" s="348"/>
      <c r="F123" s="348"/>
      <c r="G123" s="348"/>
      <c r="H123" s="348"/>
      <c r="I123" s="348"/>
      <c r="J123" s="348"/>
      <c r="K123" s="348"/>
      <c r="L123" s="348"/>
    </row>
    <row r="124" spans="1:12" s="293" customFormat="1" ht="18">
      <c r="A124" s="285"/>
      <c r="B124" s="285"/>
      <c r="C124" s="308"/>
      <c r="D124" s="284"/>
      <c r="E124" s="284"/>
      <c r="F124" s="284"/>
      <c r="G124" s="284"/>
      <c r="H124" s="284"/>
      <c r="I124" s="284"/>
      <c r="J124" s="284"/>
      <c r="K124" s="284"/>
      <c r="L124" s="284"/>
    </row>
    <row r="125" spans="1:12" s="293" customFormat="1" ht="18">
      <c r="A125" s="348" t="s">
        <v>150</v>
      </c>
      <c r="B125" s="348"/>
      <c r="C125" s="348"/>
      <c r="D125" s="348"/>
      <c r="E125" s="348"/>
      <c r="F125" s="348"/>
      <c r="G125" s="348"/>
      <c r="H125" s="348"/>
      <c r="I125" s="348"/>
      <c r="J125" s="348"/>
      <c r="K125" s="348"/>
      <c r="L125" s="348"/>
    </row>
    <row r="126" spans="1:12" s="293" customFormat="1" ht="18">
      <c r="A126" s="285"/>
      <c r="B126" s="285"/>
      <c r="C126" s="308"/>
      <c r="D126" s="284"/>
      <c r="E126" s="284"/>
      <c r="F126" s="284"/>
      <c r="G126" s="284"/>
      <c r="H126" s="284"/>
      <c r="I126" s="284"/>
      <c r="J126" s="284"/>
      <c r="K126" s="284"/>
      <c r="L126" s="284"/>
    </row>
    <row r="127" spans="1:12" s="293" customFormat="1" ht="18">
      <c r="A127" s="348" t="s">
        <v>151</v>
      </c>
      <c r="B127" s="348"/>
      <c r="C127" s="348"/>
      <c r="D127" s="348"/>
      <c r="E127" s="348"/>
      <c r="F127" s="348"/>
      <c r="G127" s="348"/>
      <c r="H127" s="348"/>
      <c r="I127" s="348"/>
      <c r="J127" s="348"/>
      <c r="K127" s="348"/>
      <c r="L127" s="348"/>
    </row>
    <row r="128" ht="12.75"/>
    <row r="129" spans="1:12" ht="19.5" customHeight="1">
      <c r="A129" s="309"/>
      <c r="B129" s="309"/>
      <c r="C129" s="309" t="s">
        <v>145</v>
      </c>
      <c r="D129" s="53"/>
      <c r="E129" s="366" t="s">
        <v>201</v>
      </c>
      <c r="F129" s="366"/>
      <c r="G129" s="366"/>
      <c r="H129" s="366"/>
      <c r="I129" s="53"/>
      <c r="J129" s="53"/>
      <c r="K129" s="54"/>
      <c r="L129" s="15"/>
    </row>
    <row r="130" spans="1:12" ht="15" customHeight="1">
      <c r="A130" s="367" t="s">
        <v>146</v>
      </c>
      <c r="B130" s="367"/>
      <c r="C130" s="367"/>
      <c r="D130" s="356"/>
      <c r="E130" s="356"/>
      <c r="F130" s="356"/>
      <c r="G130" s="356"/>
      <c r="H130" s="356"/>
      <c r="I130" s="356"/>
      <c r="J130" s="356"/>
      <c r="K130" s="357"/>
      <c r="L130" s="16"/>
    </row>
    <row r="131" spans="1:12" ht="15" customHeight="1">
      <c r="A131" s="310"/>
      <c r="B131" s="310"/>
      <c r="C131" s="310"/>
      <c r="D131" s="113"/>
      <c r="E131" s="113"/>
      <c r="F131" s="113"/>
      <c r="G131" s="113"/>
      <c r="H131" s="113"/>
      <c r="I131" s="113"/>
      <c r="J131" s="113"/>
      <c r="K131" s="143"/>
      <c r="L131" s="16"/>
    </row>
    <row r="132" spans="1:12" ht="12.75">
      <c r="A132" s="373" t="s">
        <v>196</v>
      </c>
      <c r="B132" s="374"/>
      <c r="C132" s="375"/>
      <c r="D132" s="375"/>
      <c r="E132" s="375"/>
      <c r="F132" s="375"/>
      <c r="G132" s="375"/>
      <c r="H132" s="375"/>
      <c r="I132" s="375"/>
      <c r="J132" s="375"/>
      <c r="K132" s="375"/>
      <c r="L132" s="377"/>
    </row>
    <row r="133" spans="1:12" s="33" customFormat="1" ht="12.75" customHeight="1">
      <c r="A133" s="378" t="s">
        <v>36</v>
      </c>
      <c r="B133" s="368" t="s">
        <v>153</v>
      </c>
      <c r="C133" s="382" t="s">
        <v>1</v>
      </c>
      <c r="D133" s="352" t="s">
        <v>2</v>
      </c>
      <c r="E133" s="352" t="s">
        <v>3</v>
      </c>
      <c r="F133" s="352" t="s">
        <v>4</v>
      </c>
      <c r="G133" s="384" t="s">
        <v>5</v>
      </c>
      <c r="H133" s="384" t="s">
        <v>13</v>
      </c>
      <c r="I133" s="369" t="s">
        <v>199</v>
      </c>
      <c r="J133" s="383" t="s">
        <v>0</v>
      </c>
      <c r="K133" s="352" t="s">
        <v>10</v>
      </c>
      <c r="L133" s="352" t="s">
        <v>9</v>
      </c>
    </row>
    <row r="134" spans="1:12" s="33" customFormat="1" ht="11.25">
      <c r="A134" s="379"/>
      <c r="B134" s="325"/>
      <c r="C134" s="354"/>
      <c r="D134" s="202"/>
      <c r="E134" s="202"/>
      <c r="F134" s="202"/>
      <c r="G134" s="352"/>
      <c r="H134" s="352"/>
      <c r="I134" s="370"/>
      <c r="J134" s="381"/>
      <c r="K134" s="202"/>
      <c r="L134" s="202"/>
    </row>
    <row r="135" spans="1:12" s="5" customFormat="1" ht="12.75">
      <c r="A135" s="13">
        <f aca="true" t="shared" si="3" ref="A135:A140">A134+1</f>
        <v>1</v>
      </c>
      <c r="B135" s="349" t="s">
        <v>154</v>
      </c>
      <c r="C135" s="43" t="s">
        <v>244</v>
      </c>
      <c r="D135" s="2">
        <v>1987</v>
      </c>
      <c r="E135" s="3" t="s">
        <v>14</v>
      </c>
      <c r="F135" s="4">
        <v>107.2</v>
      </c>
      <c r="G135" s="4" t="s">
        <v>16</v>
      </c>
      <c r="H135" s="3">
        <v>85</v>
      </c>
      <c r="I135" s="3">
        <v>1</v>
      </c>
      <c r="J135" s="3">
        <v>1</v>
      </c>
      <c r="K135" s="3">
        <v>20</v>
      </c>
      <c r="L135" s="11" t="s">
        <v>245</v>
      </c>
    </row>
    <row r="136" spans="1:12" ht="12.75">
      <c r="A136" s="13">
        <f t="shared" si="3"/>
        <v>2</v>
      </c>
      <c r="B136" s="204"/>
      <c r="C136" s="40" t="s">
        <v>63</v>
      </c>
      <c r="D136" s="2">
        <v>1986</v>
      </c>
      <c r="E136" s="3" t="s">
        <v>26</v>
      </c>
      <c r="F136" s="4">
        <v>95.9</v>
      </c>
      <c r="G136" s="4" t="s">
        <v>16</v>
      </c>
      <c r="H136" s="3">
        <v>55</v>
      </c>
      <c r="I136" s="3">
        <v>2</v>
      </c>
      <c r="J136" s="3">
        <v>2</v>
      </c>
      <c r="K136" s="3">
        <v>18</v>
      </c>
      <c r="L136" s="23" t="s">
        <v>235</v>
      </c>
    </row>
    <row r="137" spans="1:12" s="5" customFormat="1" ht="12.75">
      <c r="A137" s="13">
        <f t="shared" si="3"/>
        <v>3</v>
      </c>
      <c r="B137" s="204"/>
      <c r="C137" s="37" t="s">
        <v>122</v>
      </c>
      <c r="D137" s="2">
        <v>1972</v>
      </c>
      <c r="E137" s="36" t="s">
        <v>115</v>
      </c>
      <c r="F137" s="4">
        <v>100.9</v>
      </c>
      <c r="G137" s="4" t="s">
        <v>16</v>
      </c>
      <c r="H137" s="3">
        <v>35</v>
      </c>
      <c r="I137" s="3">
        <v>3</v>
      </c>
      <c r="J137" s="3">
        <v>3</v>
      </c>
      <c r="K137" s="26">
        <v>16</v>
      </c>
      <c r="L137" s="11" t="s">
        <v>142</v>
      </c>
    </row>
    <row r="138" spans="1:12" s="5" customFormat="1" ht="12.75">
      <c r="A138" s="13">
        <f t="shared" si="3"/>
        <v>4</v>
      </c>
      <c r="B138" s="205"/>
      <c r="C138" s="37" t="s">
        <v>43</v>
      </c>
      <c r="D138" s="2">
        <v>1976</v>
      </c>
      <c r="E138" s="185" t="s">
        <v>31</v>
      </c>
      <c r="F138" s="12">
        <v>100.6</v>
      </c>
      <c r="G138" s="4" t="s">
        <v>16</v>
      </c>
      <c r="H138" s="26">
        <v>32</v>
      </c>
      <c r="I138" s="3">
        <v>4</v>
      </c>
      <c r="J138" s="3">
        <v>4</v>
      </c>
      <c r="K138" s="26">
        <v>15</v>
      </c>
      <c r="L138" s="23" t="s">
        <v>220</v>
      </c>
    </row>
    <row r="139" spans="1:12" s="46" customFormat="1" ht="12.75">
      <c r="A139" s="120">
        <f t="shared" si="3"/>
        <v>5</v>
      </c>
      <c r="B139" s="389" t="s">
        <v>155</v>
      </c>
      <c r="C139" s="44" t="s">
        <v>96</v>
      </c>
      <c r="D139" s="263">
        <v>1988</v>
      </c>
      <c r="E139" s="28" t="s">
        <v>52</v>
      </c>
      <c r="F139" s="115">
        <v>104.7</v>
      </c>
      <c r="G139" s="29" t="s">
        <v>23</v>
      </c>
      <c r="H139" s="115">
        <v>55</v>
      </c>
      <c r="I139" s="115">
        <v>1</v>
      </c>
      <c r="J139" s="115">
        <v>5</v>
      </c>
      <c r="K139" s="28">
        <v>14</v>
      </c>
      <c r="L139" s="40" t="s">
        <v>142</v>
      </c>
    </row>
    <row r="140" spans="1:12" s="46" customFormat="1" ht="12.75">
      <c r="A140" s="120">
        <f t="shared" si="3"/>
        <v>6</v>
      </c>
      <c r="B140" s="390"/>
      <c r="C140" s="34" t="s">
        <v>81</v>
      </c>
      <c r="D140" s="115">
        <v>1982</v>
      </c>
      <c r="E140" s="28" t="s">
        <v>31</v>
      </c>
      <c r="F140" s="115">
        <v>106.3</v>
      </c>
      <c r="G140" s="29" t="s">
        <v>23</v>
      </c>
      <c r="H140" s="115">
        <v>40</v>
      </c>
      <c r="I140" s="115">
        <v>2</v>
      </c>
      <c r="J140" s="115">
        <v>6</v>
      </c>
      <c r="K140" s="28">
        <v>13</v>
      </c>
      <c r="L140" s="34" t="s">
        <v>246</v>
      </c>
    </row>
    <row r="141" spans="1:12" s="46" customFormat="1" ht="12.75">
      <c r="A141" s="132"/>
      <c r="B141" s="314"/>
      <c r="C141" s="131"/>
      <c r="D141" s="260"/>
      <c r="E141" s="137"/>
      <c r="F141" s="260"/>
      <c r="G141" s="136"/>
      <c r="H141" s="260"/>
      <c r="I141" s="260"/>
      <c r="J141" s="260"/>
      <c r="K141" s="137"/>
      <c r="L141" s="131"/>
    </row>
    <row r="142" spans="1:12" s="46" customFormat="1" ht="15.75">
      <c r="A142" s="132"/>
      <c r="B142" s="314"/>
      <c r="C142" s="131"/>
      <c r="D142" s="260"/>
      <c r="E142" s="137"/>
      <c r="F142" s="292" t="s">
        <v>302</v>
      </c>
      <c r="G142" s="136"/>
      <c r="H142" s="260"/>
      <c r="I142" s="260"/>
      <c r="J142" s="260"/>
      <c r="K142" s="137"/>
      <c r="L142" s="131"/>
    </row>
    <row r="143" spans="1:12" s="46" customFormat="1" ht="12.75">
      <c r="A143" s="132"/>
      <c r="B143" s="314"/>
      <c r="C143" s="131"/>
      <c r="D143" s="260"/>
      <c r="E143" s="137"/>
      <c r="F143" s="260"/>
      <c r="G143" s="136"/>
      <c r="H143" s="260"/>
      <c r="I143" s="260"/>
      <c r="J143" s="260"/>
      <c r="K143" s="137"/>
      <c r="L143" s="131"/>
    </row>
    <row r="145" spans="1:3" s="241" customFormat="1" ht="15.75">
      <c r="A145" s="280"/>
      <c r="B145" s="280" t="s">
        <v>283</v>
      </c>
      <c r="C145" s="281"/>
    </row>
    <row r="146" spans="1:3" s="241" customFormat="1" ht="15.75">
      <c r="A146" s="280"/>
      <c r="B146" s="280"/>
      <c r="C146" s="281"/>
    </row>
    <row r="147" spans="1:3" s="241" customFormat="1" ht="15.75">
      <c r="A147" s="280"/>
      <c r="B147" s="280" t="s">
        <v>284</v>
      </c>
      <c r="C147" s="281"/>
    </row>
  </sheetData>
  <sheetProtection/>
  <mergeCells count="142">
    <mergeCell ref="B139:B140"/>
    <mergeCell ref="B135:B138"/>
    <mergeCell ref="B113:B115"/>
    <mergeCell ref="B108:B112"/>
    <mergeCell ref="A122:C122"/>
    <mergeCell ref="A125:L125"/>
    <mergeCell ref="A127:L127"/>
    <mergeCell ref="E129:H129"/>
    <mergeCell ref="A130:C130"/>
    <mergeCell ref="D130:K130"/>
    <mergeCell ref="B20:B21"/>
    <mergeCell ref="B22:B23"/>
    <mergeCell ref="B46:B51"/>
    <mergeCell ref="B57:B60"/>
    <mergeCell ref="F133:F134"/>
    <mergeCell ref="G133:G134"/>
    <mergeCell ref="J133:J134"/>
    <mergeCell ref="K133:K134"/>
    <mergeCell ref="H133:H134"/>
    <mergeCell ref="I133:I134"/>
    <mergeCell ref="A133:A134"/>
    <mergeCell ref="C133:C134"/>
    <mergeCell ref="D133:D134"/>
    <mergeCell ref="E133:E134"/>
    <mergeCell ref="B133:B134"/>
    <mergeCell ref="L133:L134"/>
    <mergeCell ref="J106:J107"/>
    <mergeCell ref="K106:K107"/>
    <mergeCell ref="L106:L107"/>
    <mergeCell ref="D122:K122"/>
    <mergeCell ref="F106:F107"/>
    <mergeCell ref="G106:G107"/>
    <mergeCell ref="H106:H107"/>
    <mergeCell ref="I106:I107"/>
    <mergeCell ref="A123:L123"/>
    <mergeCell ref="A106:A107"/>
    <mergeCell ref="C106:C107"/>
    <mergeCell ref="D106:D107"/>
    <mergeCell ref="E106:E107"/>
    <mergeCell ref="B106:B107"/>
    <mergeCell ref="E79:E80"/>
    <mergeCell ref="F79:F80"/>
    <mergeCell ref="G79:G80"/>
    <mergeCell ref="H79:H80"/>
    <mergeCell ref="L79:L80"/>
    <mergeCell ref="A104:C104"/>
    <mergeCell ref="D104:K104"/>
    <mergeCell ref="A79:A80"/>
    <mergeCell ref="C79:C80"/>
    <mergeCell ref="D79:D80"/>
    <mergeCell ref="J79:J80"/>
    <mergeCell ref="K79:K80"/>
    <mergeCell ref="B81:B84"/>
    <mergeCell ref="B85:B89"/>
    <mergeCell ref="L55:L56"/>
    <mergeCell ref="A55:A56"/>
    <mergeCell ref="C55:C56"/>
    <mergeCell ref="D55:D56"/>
    <mergeCell ref="E55:E56"/>
    <mergeCell ref="F55:F56"/>
    <mergeCell ref="G55:G56"/>
    <mergeCell ref="H55:H56"/>
    <mergeCell ref="J55:J56"/>
    <mergeCell ref="K55:K56"/>
    <mergeCell ref="J18:J19"/>
    <mergeCell ref="K18:K19"/>
    <mergeCell ref="E44:E45"/>
    <mergeCell ref="F44:F45"/>
    <mergeCell ref="G44:G45"/>
    <mergeCell ref="H44:H45"/>
    <mergeCell ref="E18:E19"/>
    <mergeCell ref="F18:F19"/>
    <mergeCell ref="G18:G19"/>
    <mergeCell ref="H18:H19"/>
    <mergeCell ref="C18:C19"/>
    <mergeCell ref="D18:D19"/>
    <mergeCell ref="L44:L45"/>
    <mergeCell ref="A53:C53"/>
    <mergeCell ref="D53:K53"/>
    <mergeCell ref="A44:A45"/>
    <mergeCell ref="C44:C45"/>
    <mergeCell ref="D44:D45"/>
    <mergeCell ref="J44:J45"/>
    <mergeCell ref="K44:K45"/>
    <mergeCell ref="A16:C16"/>
    <mergeCell ref="D16:K16"/>
    <mergeCell ref="A12:A13"/>
    <mergeCell ref="C12:C13"/>
    <mergeCell ref="D12:D13"/>
    <mergeCell ref="E12:E13"/>
    <mergeCell ref="F12:F13"/>
    <mergeCell ref="G12:G13"/>
    <mergeCell ref="H12:H13"/>
    <mergeCell ref="B14:B15"/>
    <mergeCell ref="A10:C10"/>
    <mergeCell ref="D10:K10"/>
    <mergeCell ref="A96:L96"/>
    <mergeCell ref="A98:L98"/>
    <mergeCell ref="L12:L13"/>
    <mergeCell ref="J12:J13"/>
    <mergeCell ref="K12:K13"/>
    <mergeCell ref="A11:L11"/>
    <mergeCell ref="B12:B13"/>
    <mergeCell ref="I12:I13"/>
    <mergeCell ref="A105:L105"/>
    <mergeCell ref="A132:L132"/>
    <mergeCell ref="A17:L17"/>
    <mergeCell ref="A43:L43"/>
    <mergeCell ref="A54:L54"/>
    <mergeCell ref="A78:L78"/>
    <mergeCell ref="L18:L19"/>
    <mergeCell ref="A42:C42"/>
    <mergeCell ref="D42:K42"/>
    <mergeCell ref="A18:A19"/>
    <mergeCell ref="I18:I19"/>
    <mergeCell ref="I44:I45"/>
    <mergeCell ref="I55:I56"/>
    <mergeCell ref="I79:I80"/>
    <mergeCell ref="A68:L68"/>
    <mergeCell ref="A70:L70"/>
    <mergeCell ref="A72:L72"/>
    <mergeCell ref="E75:H75"/>
    <mergeCell ref="A76:C76"/>
    <mergeCell ref="D76:K76"/>
    <mergeCell ref="A2:L2"/>
    <mergeCell ref="A4:L4"/>
    <mergeCell ref="A6:L6"/>
    <mergeCell ref="E9:H9"/>
    <mergeCell ref="B18:B19"/>
    <mergeCell ref="B44:B45"/>
    <mergeCell ref="B55:B56"/>
    <mergeCell ref="B79:B80"/>
    <mergeCell ref="A33:L33"/>
    <mergeCell ref="A35:L35"/>
    <mergeCell ref="A37:L37"/>
    <mergeCell ref="E40:H40"/>
    <mergeCell ref="A41:C41"/>
    <mergeCell ref="D41:K41"/>
    <mergeCell ref="A100:L100"/>
    <mergeCell ref="E102:H102"/>
    <mergeCell ref="A103:C103"/>
    <mergeCell ref="D103:K103"/>
  </mergeCells>
  <printOptions/>
  <pageMargins left="0.81" right="0.7480314960629921" top="0.984251968503937" bottom="0.984251968503937" header="0.5118110236220472" footer="0.5118110236220472"/>
  <pageSetup horizontalDpi="600" verticalDpi="600" orientation="landscape" paperSize="9" scale="95" r:id="rId2"/>
  <rowBreaks count="4" manualBreakCount="4">
    <brk id="32" max="11" man="1"/>
    <brk id="65" max="11" man="1"/>
    <brk id="94" max="11" man="1"/>
    <brk id="121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6"/>
  <sheetViews>
    <sheetView zoomScaleSheetLayoutView="40" zoomScalePageLayoutView="0" workbookViewId="0" topLeftCell="A1">
      <selection activeCell="C101" sqref="C101"/>
    </sheetView>
  </sheetViews>
  <sheetFormatPr defaultColWidth="9.140625" defaultRowHeight="12.75"/>
  <cols>
    <col min="1" max="2" width="6.28125" style="5" customWidth="1"/>
    <col min="3" max="3" width="24.8515625" style="46" customWidth="1"/>
    <col min="4" max="4" width="8.00390625" style="1" customWidth="1"/>
    <col min="5" max="5" width="17.7109375" style="1" customWidth="1"/>
    <col min="6" max="7" width="8.00390625" style="1" customWidth="1"/>
    <col min="8" max="9" width="10.57421875" style="1" customWidth="1"/>
    <col min="10" max="10" width="7.28125" style="1" customWidth="1"/>
    <col min="11" max="11" width="6.421875" style="1" customWidth="1"/>
    <col min="12" max="12" width="31.8515625" style="1" customWidth="1"/>
    <col min="13" max="16384" width="9.140625" style="1" customWidth="1"/>
  </cols>
  <sheetData>
    <row r="1" spans="1:12" ht="18">
      <c r="A1" s="348" t="s">
        <v>135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</row>
    <row r="2" spans="1:12" ht="18">
      <c r="A2" s="285"/>
      <c r="B2" s="285"/>
      <c r="C2" s="308"/>
      <c r="D2" s="284"/>
      <c r="E2" s="284"/>
      <c r="F2" s="284"/>
      <c r="G2" s="284"/>
      <c r="H2" s="284"/>
      <c r="I2" s="284"/>
      <c r="J2" s="284"/>
      <c r="K2" s="284"/>
      <c r="L2" s="284"/>
    </row>
    <row r="3" spans="1:12" ht="18">
      <c r="A3" s="348" t="s">
        <v>150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</row>
    <row r="4" spans="1:12" ht="18">
      <c r="A4" s="285"/>
      <c r="B4" s="285"/>
      <c r="C4" s="308"/>
      <c r="D4" s="284"/>
      <c r="E4" s="284"/>
      <c r="F4" s="284"/>
      <c r="G4" s="284"/>
      <c r="H4" s="284"/>
      <c r="I4" s="284"/>
      <c r="J4" s="284"/>
      <c r="K4" s="284"/>
      <c r="L4" s="284"/>
    </row>
    <row r="5" spans="1:12" ht="18">
      <c r="A5" s="348" t="s">
        <v>151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</row>
    <row r="6" ht="12.75"/>
    <row r="7" spans="1:12" ht="19.5" customHeight="1">
      <c r="A7" s="391"/>
      <c r="B7" s="391"/>
      <c r="C7" s="391"/>
      <c r="D7" s="392"/>
      <c r="E7" s="392"/>
      <c r="F7" s="392"/>
      <c r="G7" s="392"/>
      <c r="H7" s="392"/>
      <c r="I7" s="392"/>
      <c r="J7" s="392"/>
      <c r="K7" s="393"/>
      <c r="L7" s="15"/>
    </row>
    <row r="8" spans="1:12" ht="19.5" customHeight="1">
      <c r="A8" s="309"/>
      <c r="B8" s="309"/>
      <c r="C8" s="309" t="s">
        <v>145</v>
      </c>
      <c r="D8" s="53"/>
      <c r="E8" s="366" t="s">
        <v>7</v>
      </c>
      <c r="F8" s="366"/>
      <c r="G8" s="366"/>
      <c r="H8" s="366"/>
      <c r="I8" s="53"/>
      <c r="J8" s="53"/>
      <c r="K8" s="54"/>
      <c r="L8" s="15"/>
    </row>
    <row r="9" spans="1:12" ht="15" customHeight="1">
      <c r="A9" s="367" t="s">
        <v>146</v>
      </c>
      <c r="B9" s="367"/>
      <c r="C9" s="367"/>
      <c r="D9" s="356"/>
      <c r="E9" s="356"/>
      <c r="F9" s="356"/>
      <c r="G9" s="356"/>
      <c r="H9" s="356"/>
      <c r="I9" s="356"/>
      <c r="J9" s="356"/>
      <c r="K9" s="357"/>
      <c r="L9" s="16"/>
    </row>
    <row r="10" spans="1:12" ht="15" customHeight="1">
      <c r="A10" s="355"/>
      <c r="B10" s="355"/>
      <c r="C10" s="355"/>
      <c r="D10" s="356"/>
      <c r="E10" s="356"/>
      <c r="F10" s="356"/>
      <c r="G10" s="356"/>
      <c r="H10" s="356"/>
      <c r="I10" s="356"/>
      <c r="J10" s="356"/>
      <c r="K10" s="357"/>
      <c r="L10" s="16"/>
    </row>
    <row r="11" spans="1:12" ht="12.75">
      <c r="A11" s="373" t="s">
        <v>197</v>
      </c>
      <c r="B11" s="374"/>
      <c r="C11" s="375"/>
      <c r="D11" s="375"/>
      <c r="E11" s="375"/>
      <c r="F11" s="375"/>
      <c r="G11" s="375"/>
      <c r="H11" s="375"/>
      <c r="I11" s="376"/>
      <c r="J11" s="375"/>
      <c r="K11" s="375"/>
      <c r="L11" s="377"/>
    </row>
    <row r="12" spans="1:12" s="33" customFormat="1" ht="12.75" customHeight="1">
      <c r="A12" s="396" t="s">
        <v>36</v>
      </c>
      <c r="B12" s="324" t="s">
        <v>153</v>
      </c>
      <c r="C12" s="353" t="s">
        <v>1</v>
      </c>
      <c r="D12" s="202" t="s">
        <v>2</v>
      </c>
      <c r="E12" s="202" t="s">
        <v>3</v>
      </c>
      <c r="F12" s="202" t="s">
        <v>4</v>
      </c>
      <c r="G12" s="176" t="s">
        <v>5</v>
      </c>
      <c r="H12" s="176" t="s">
        <v>7</v>
      </c>
      <c r="I12" s="209" t="s">
        <v>199</v>
      </c>
      <c r="J12" s="380" t="s">
        <v>0</v>
      </c>
      <c r="K12" s="202" t="s">
        <v>10</v>
      </c>
      <c r="L12" s="202" t="s">
        <v>9</v>
      </c>
    </row>
    <row r="13" spans="1:12" s="33" customFormat="1" ht="11.25">
      <c r="A13" s="396"/>
      <c r="B13" s="325"/>
      <c r="C13" s="354"/>
      <c r="D13" s="202"/>
      <c r="E13" s="202"/>
      <c r="F13" s="202"/>
      <c r="G13" s="352"/>
      <c r="H13" s="352"/>
      <c r="I13" s="210"/>
      <c r="J13" s="381"/>
      <c r="K13" s="202"/>
      <c r="L13" s="202"/>
    </row>
    <row r="14" spans="1:12" s="5" customFormat="1" ht="12.75">
      <c r="A14" s="13">
        <v>1</v>
      </c>
      <c r="B14" s="349" t="s">
        <v>154</v>
      </c>
      <c r="C14" s="37" t="s">
        <v>108</v>
      </c>
      <c r="D14" s="2">
        <v>1988</v>
      </c>
      <c r="E14" s="3" t="s">
        <v>14</v>
      </c>
      <c r="F14" s="4">
        <v>55.6</v>
      </c>
      <c r="G14" s="4" t="s">
        <v>23</v>
      </c>
      <c r="H14" s="3">
        <v>186</v>
      </c>
      <c r="I14" s="3">
        <v>1</v>
      </c>
      <c r="J14" s="3">
        <v>1</v>
      </c>
      <c r="K14" s="3">
        <v>20</v>
      </c>
      <c r="L14" s="11" t="s">
        <v>247</v>
      </c>
    </row>
    <row r="15" spans="1:12" s="5" customFormat="1" ht="12.75">
      <c r="A15" s="13">
        <v>2</v>
      </c>
      <c r="B15" s="350"/>
      <c r="C15" s="37" t="s">
        <v>160</v>
      </c>
      <c r="D15" s="2">
        <v>1995</v>
      </c>
      <c r="E15" s="6" t="s">
        <v>26</v>
      </c>
      <c r="F15" s="4">
        <v>57.9</v>
      </c>
      <c r="G15" s="4" t="s">
        <v>23</v>
      </c>
      <c r="H15" s="3">
        <v>65</v>
      </c>
      <c r="I15" s="3">
        <v>2</v>
      </c>
      <c r="J15" s="3">
        <v>2</v>
      </c>
      <c r="K15" s="3">
        <v>18</v>
      </c>
      <c r="L15" s="11" t="s">
        <v>142</v>
      </c>
    </row>
    <row r="16" spans="1:12" s="5" customFormat="1" ht="12.75">
      <c r="A16" s="13">
        <v>3</v>
      </c>
      <c r="B16" s="350"/>
      <c r="C16" s="41" t="s">
        <v>57</v>
      </c>
      <c r="D16" s="6">
        <v>1984</v>
      </c>
      <c r="E16" s="28" t="s">
        <v>34</v>
      </c>
      <c r="F16" s="29">
        <v>53.7</v>
      </c>
      <c r="G16" s="29" t="s">
        <v>23</v>
      </c>
      <c r="H16" s="3">
        <v>48</v>
      </c>
      <c r="I16" s="3">
        <v>3</v>
      </c>
      <c r="J16" s="3">
        <v>3</v>
      </c>
      <c r="K16" s="3">
        <v>16</v>
      </c>
      <c r="L16" s="11" t="s">
        <v>248</v>
      </c>
    </row>
    <row r="17" spans="1:12" s="5" customFormat="1" ht="12.75">
      <c r="A17" s="13">
        <v>4</v>
      </c>
      <c r="B17" s="351"/>
      <c r="C17" s="37" t="s">
        <v>289</v>
      </c>
      <c r="D17" s="2">
        <v>1996</v>
      </c>
      <c r="E17" s="3" t="s">
        <v>15</v>
      </c>
      <c r="F17" s="4">
        <v>55.9</v>
      </c>
      <c r="G17" s="4" t="s">
        <v>23</v>
      </c>
      <c r="H17" s="3">
        <v>42</v>
      </c>
      <c r="I17" s="3">
        <v>4</v>
      </c>
      <c r="J17" s="3">
        <v>4</v>
      </c>
      <c r="K17" s="3">
        <v>15</v>
      </c>
      <c r="L17" s="11" t="s">
        <v>259</v>
      </c>
    </row>
    <row r="18" spans="1:12" s="5" customFormat="1" ht="12.75">
      <c r="A18" s="13">
        <v>5</v>
      </c>
      <c r="B18" s="349" t="s">
        <v>155</v>
      </c>
      <c r="C18" s="41" t="s">
        <v>56</v>
      </c>
      <c r="D18" s="6">
        <v>1984</v>
      </c>
      <c r="E18" s="3" t="s">
        <v>34</v>
      </c>
      <c r="F18" s="4">
        <v>54.9</v>
      </c>
      <c r="G18" s="29" t="s">
        <v>30</v>
      </c>
      <c r="H18" s="3">
        <v>150</v>
      </c>
      <c r="I18" s="3">
        <v>1</v>
      </c>
      <c r="J18" s="3">
        <v>5</v>
      </c>
      <c r="K18" s="3">
        <v>14</v>
      </c>
      <c r="L18" s="11" t="s">
        <v>255</v>
      </c>
    </row>
    <row r="19" spans="1:12" s="5" customFormat="1" ht="12.75">
      <c r="A19" s="13">
        <v>6</v>
      </c>
      <c r="B19" s="350"/>
      <c r="C19" s="37" t="s">
        <v>40</v>
      </c>
      <c r="D19" s="2">
        <v>1974</v>
      </c>
      <c r="E19" s="3" t="s">
        <v>34</v>
      </c>
      <c r="F19" s="4">
        <v>56.2</v>
      </c>
      <c r="G19" s="29" t="s">
        <v>30</v>
      </c>
      <c r="H19" s="3">
        <v>126</v>
      </c>
      <c r="I19" s="3">
        <v>2</v>
      </c>
      <c r="J19" s="3">
        <v>6</v>
      </c>
      <c r="K19" s="3">
        <v>13</v>
      </c>
      <c r="L19" s="11" t="s">
        <v>37</v>
      </c>
    </row>
    <row r="20" spans="1:12" s="122" customFormat="1" ht="12.75">
      <c r="A20" s="120">
        <v>7</v>
      </c>
      <c r="B20" s="351"/>
      <c r="C20" s="41" t="s">
        <v>99</v>
      </c>
      <c r="D20" s="144"/>
      <c r="E20" s="28" t="s">
        <v>35</v>
      </c>
      <c r="F20" s="29">
        <v>57</v>
      </c>
      <c r="G20" s="29" t="s">
        <v>30</v>
      </c>
      <c r="H20" s="28">
        <v>48</v>
      </c>
      <c r="I20" s="28">
        <v>3</v>
      </c>
      <c r="J20" s="28">
        <v>7</v>
      </c>
      <c r="K20" s="28">
        <v>12</v>
      </c>
      <c r="L20" s="40" t="s">
        <v>142</v>
      </c>
    </row>
    <row r="21" spans="1:12" s="122" customFormat="1" ht="12.75">
      <c r="A21" s="132"/>
      <c r="B21" s="130"/>
      <c r="C21" s="258"/>
      <c r="D21" s="259"/>
      <c r="E21" s="137"/>
      <c r="F21" s="136"/>
      <c r="G21" s="136"/>
      <c r="H21" s="137"/>
      <c r="I21" s="137"/>
      <c r="J21" s="137"/>
      <c r="K21" s="137"/>
      <c r="L21" s="236"/>
    </row>
    <row r="22" spans="1:12" s="122" customFormat="1" ht="15.75">
      <c r="A22" s="132"/>
      <c r="B22" s="130"/>
      <c r="C22" s="258"/>
      <c r="D22" s="259"/>
      <c r="E22" s="137"/>
      <c r="F22" s="136"/>
      <c r="G22" s="292" t="s">
        <v>303</v>
      </c>
      <c r="H22" s="137"/>
      <c r="I22" s="137"/>
      <c r="J22" s="137"/>
      <c r="K22" s="137"/>
      <c r="L22" s="236"/>
    </row>
    <row r="23" spans="1:12" s="122" customFormat="1" ht="12.75">
      <c r="A23" s="132"/>
      <c r="B23" s="130"/>
      <c r="C23" s="258"/>
      <c r="D23" s="259"/>
      <c r="E23" s="137"/>
      <c r="F23" s="136"/>
      <c r="G23" s="136"/>
      <c r="H23" s="137"/>
      <c r="I23" s="137"/>
      <c r="J23" s="137"/>
      <c r="K23" s="137"/>
      <c r="L23" s="236"/>
    </row>
    <row r="24" spans="1:12" s="122" customFormat="1" ht="12.75">
      <c r="A24" s="132"/>
      <c r="B24" s="130"/>
      <c r="C24" s="258"/>
      <c r="D24" s="259"/>
      <c r="E24" s="137"/>
      <c r="F24" s="136"/>
      <c r="G24" s="136"/>
      <c r="H24" s="137"/>
      <c r="I24" s="137"/>
      <c r="J24" s="137"/>
      <c r="K24" s="137"/>
      <c r="L24" s="236"/>
    </row>
    <row r="25" spans="1:3" s="241" customFormat="1" ht="15.75">
      <c r="A25" s="280"/>
      <c r="B25" s="280" t="s">
        <v>283</v>
      </c>
      <c r="C25" s="281"/>
    </row>
    <row r="26" spans="1:3" s="241" customFormat="1" ht="15.75">
      <c r="A26" s="280"/>
      <c r="B26" s="280"/>
      <c r="C26" s="281"/>
    </row>
    <row r="27" spans="1:3" s="241" customFormat="1" ht="15.75">
      <c r="A27" s="280"/>
      <c r="B27" s="280" t="s">
        <v>284</v>
      </c>
      <c r="C27" s="281"/>
    </row>
    <row r="28" spans="1:12" s="122" customFormat="1" ht="12.75">
      <c r="A28" s="132"/>
      <c r="B28" s="130"/>
      <c r="C28" s="258"/>
      <c r="D28" s="259"/>
      <c r="E28" s="137"/>
      <c r="F28" s="136"/>
      <c r="G28" s="136"/>
      <c r="H28" s="137"/>
      <c r="I28" s="137"/>
      <c r="J28" s="137"/>
      <c r="K28" s="137"/>
      <c r="L28" s="236"/>
    </row>
    <row r="29" spans="1:12" ht="18">
      <c r="A29" s="348" t="s">
        <v>135</v>
      </c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</row>
    <row r="30" spans="1:12" ht="18">
      <c r="A30" s="285"/>
      <c r="B30" s="285"/>
      <c r="C30" s="308"/>
      <c r="D30" s="284"/>
      <c r="E30" s="284"/>
      <c r="F30" s="284"/>
      <c r="G30" s="284"/>
      <c r="H30" s="284"/>
      <c r="I30" s="284"/>
      <c r="J30" s="284"/>
      <c r="K30" s="284"/>
      <c r="L30" s="284"/>
    </row>
    <row r="31" spans="1:12" ht="18">
      <c r="A31" s="348" t="s">
        <v>150</v>
      </c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</row>
    <row r="32" spans="1:12" ht="18">
      <c r="A32" s="285"/>
      <c r="B32" s="285"/>
      <c r="C32" s="308"/>
      <c r="D32" s="284"/>
      <c r="E32" s="284"/>
      <c r="F32" s="284"/>
      <c r="G32" s="284"/>
      <c r="H32" s="284"/>
      <c r="I32" s="284"/>
      <c r="J32" s="284"/>
      <c r="K32" s="284"/>
      <c r="L32" s="284"/>
    </row>
    <row r="33" spans="1:12" ht="18">
      <c r="A33" s="348" t="s">
        <v>151</v>
      </c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</row>
    <row r="34" ht="12.75"/>
    <row r="35" spans="1:12" ht="19.5" customHeight="1">
      <c r="A35" s="391"/>
      <c r="B35" s="391"/>
      <c r="C35" s="391"/>
      <c r="D35" s="392"/>
      <c r="E35" s="392"/>
      <c r="F35" s="392"/>
      <c r="G35" s="392"/>
      <c r="H35" s="392"/>
      <c r="I35" s="392"/>
      <c r="J35" s="392"/>
      <c r="K35" s="393"/>
      <c r="L35" s="15"/>
    </row>
    <row r="36" spans="1:12" ht="19.5" customHeight="1">
      <c r="A36" s="309"/>
      <c r="B36" s="309"/>
      <c r="C36" s="309" t="s">
        <v>145</v>
      </c>
      <c r="D36" s="53"/>
      <c r="E36" s="366" t="s">
        <v>7</v>
      </c>
      <c r="F36" s="366"/>
      <c r="G36" s="366"/>
      <c r="H36" s="366"/>
      <c r="I36" s="53"/>
      <c r="J36" s="53"/>
      <c r="K36" s="54"/>
      <c r="L36" s="15"/>
    </row>
    <row r="37" spans="1:12" ht="15" customHeight="1">
      <c r="A37" s="367" t="s">
        <v>146</v>
      </c>
      <c r="B37" s="367"/>
      <c r="C37" s="367"/>
      <c r="D37" s="356"/>
      <c r="E37" s="356"/>
      <c r="F37" s="356"/>
      <c r="G37" s="356"/>
      <c r="H37" s="356"/>
      <c r="I37" s="356"/>
      <c r="J37" s="356"/>
      <c r="K37" s="357"/>
      <c r="L37" s="16"/>
    </row>
    <row r="38" spans="1:12" ht="15" customHeight="1">
      <c r="A38" s="355"/>
      <c r="B38" s="355"/>
      <c r="C38" s="355"/>
      <c r="D38" s="356"/>
      <c r="E38" s="356"/>
      <c r="F38" s="356"/>
      <c r="G38" s="356"/>
      <c r="H38" s="356"/>
      <c r="I38" s="356"/>
      <c r="J38" s="356"/>
      <c r="K38" s="357"/>
      <c r="L38" s="16"/>
    </row>
    <row r="39" spans="1:12" ht="12.75">
      <c r="A39" s="373" t="s">
        <v>190</v>
      </c>
      <c r="B39" s="374"/>
      <c r="C39" s="375"/>
      <c r="D39" s="375"/>
      <c r="E39" s="375"/>
      <c r="F39" s="375"/>
      <c r="G39" s="375"/>
      <c r="H39" s="375"/>
      <c r="I39" s="376"/>
      <c r="J39" s="375"/>
      <c r="K39" s="375"/>
      <c r="L39" s="377"/>
    </row>
    <row r="40" spans="1:12" s="33" customFormat="1" ht="12.75" customHeight="1">
      <c r="A40" s="396" t="s">
        <v>36</v>
      </c>
      <c r="B40" s="324" t="s">
        <v>153</v>
      </c>
      <c r="C40" s="353" t="s">
        <v>1</v>
      </c>
      <c r="D40" s="202" t="s">
        <v>2</v>
      </c>
      <c r="E40" s="202" t="s">
        <v>3</v>
      </c>
      <c r="F40" s="202" t="s">
        <v>4</v>
      </c>
      <c r="G40" s="176" t="s">
        <v>5</v>
      </c>
      <c r="H40" s="176" t="s">
        <v>7</v>
      </c>
      <c r="I40" s="209" t="s">
        <v>199</v>
      </c>
      <c r="J40" s="380" t="s">
        <v>0</v>
      </c>
      <c r="K40" s="202" t="s">
        <v>10</v>
      </c>
      <c r="L40" s="202" t="s">
        <v>9</v>
      </c>
    </row>
    <row r="41" spans="1:12" s="33" customFormat="1" ht="11.25">
      <c r="A41" s="396"/>
      <c r="B41" s="325"/>
      <c r="C41" s="354"/>
      <c r="D41" s="202"/>
      <c r="E41" s="202"/>
      <c r="F41" s="202"/>
      <c r="G41" s="352"/>
      <c r="H41" s="352"/>
      <c r="I41" s="210"/>
      <c r="J41" s="381"/>
      <c r="K41" s="202"/>
      <c r="L41" s="202"/>
    </row>
    <row r="42" spans="1:12" s="5" customFormat="1" ht="12.75">
      <c r="A42" s="13">
        <f>A41+1</f>
        <v>1</v>
      </c>
      <c r="B42" s="349" t="s">
        <v>154</v>
      </c>
      <c r="C42" s="37" t="s">
        <v>24</v>
      </c>
      <c r="D42" s="2">
        <v>1990</v>
      </c>
      <c r="E42" s="3" t="s">
        <v>14</v>
      </c>
      <c r="F42" s="4">
        <v>62.3</v>
      </c>
      <c r="G42" s="4" t="s">
        <v>23</v>
      </c>
      <c r="H42" s="3">
        <v>190</v>
      </c>
      <c r="I42" s="3">
        <v>1</v>
      </c>
      <c r="J42" s="7">
        <v>1</v>
      </c>
      <c r="K42" s="3">
        <v>20</v>
      </c>
      <c r="L42" s="11" t="s">
        <v>249</v>
      </c>
    </row>
    <row r="43" spans="1:12" s="5" customFormat="1" ht="12.75">
      <c r="A43" s="13">
        <f aca="true" t="shared" si="0" ref="A43:A49">A42+1</f>
        <v>2</v>
      </c>
      <c r="B43" s="204"/>
      <c r="C43" s="37" t="s">
        <v>47</v>
      </c>
      <c r="D43" s="2">
        <v>1987</v>
      </c>
      <c r="E43" s="3" t="s">
        <v>15</v>
      </c>
      <c r="F43" s="4">
        <v>61.8</v>
      </c>
      <c r="G43" s="4" t="s">
        <v>23</v>
      </c>
      <c r="H43" s="3">
        <v>91</v>
      </c>
      <c r="I43" s="3">
        <v>2</v>
      </c>
      <c r="J43" s="7">
        <v>2</v>
      </c>
      <c r="K43" s="3">
        <v>18</v>
      </c>
      <c r="L43" s="11" t="s">
        <v>260</v>
      </c>
    </row>
    <row r="44" spans="1:12" s="5" customFormat="1" ht="12.75">
      <c r="A44" s="13">
        <f t="shared" si="0"/>
        <v>3</v>
      </c>
      <c r="B44" s="204"/>
      <c r="C44" s="34" t="s">
        <v>67</v>
      </c>
      <c r="D44" s="2">
        <v>1962</v>
      </c>
      <c r="E44" s="3" t="s">
        <v>34</v>
      </c>
      <c r="F44" s="12">
        <v>59.1</v>
      </c>
      <c r="G44" s="4" t="s">
        <v>23</v>
      </c>
      <c r="H44" s="3">
        <v>53</v>
      </c>
      <c r="I44" s="3">
        <v>3</v>
      </c>
      <c r="J44" s="7">
        <v>3</v>
      </c>
      <c r="K44" s="3">
        <v>16</v>
      </c>
      <c r="L44" s="11" t="s">
        <v>248</v>
      </c>
    </row>
    <row r="45" spans="1:12" s="5" customFormat="1" ht="12.75">
      <c r="A45" s="13">
        <f t="shared" si="0"/>
        <v>4</v>
      </c>
      <c r="B45" s="205"/>
      <c r="C45" s="34" t="s">
        <v>116</v>
      </c>
      <c r="D45" s="2">
        <v>1999</v>
      </c>
      <c r="E45" s="26" t="s">
        <v>115</v>
      </c>
      <c r="F45" s="35">
        <v>59</v>
      </c>
      <c r="G45" s="4" t="s">
        <v>23</v>
      </c>
      <c r="H45" s="30">
        <v>32</v>
      </c>
      <c r="I45" s="3">
        <v>4</v>
      </c>
      <c r="J45" s="7">
        <v>4</v>
      </c>
      <c r="K45" s="3">
        <v>15</v>
      </c>
      <c r="L45" s="11" t="s">
        <v>222</v>
      </c>
    </row>
    <row r="46" spans="1:12" s="122" customFormat="1" ht="12.75">
      <c r="A46" s="13">
        <f t="shared" si="0"/>
        <v>5</v>
      </c>
      <c r="B46" s="395" t="s">
        <v>155</v>
      </c>
      <c r="C46" s="145" t="s">
        <v>68</v>
      </c>
      <c r="D46" s="26">
        <v>1983</v>
      </c>
      <c r="E46" s="3" t="s">
        <v>34</v>
      </c>
      <c r="F46" s="115">
        <v>61.3</v>
      </c>
      <c r="G46" s="29" t="s">
        <v>30</v>
      </c>
      <c r="H46" s="26">
        <v>162</v>
      </c>
      <c r="I46" s="26">
        <v>1</v>
      </c>
      <c r="J46" s="7">
        <v>5</v>
      </c>
      <c r="K46" s="3">
        <v>14</v>
      </c>
      <c r="L46" s="11" t="s">
        <v>142</v>
      </c>
    </row>
    <row r="47" spans="1:12" ht="12.75">
      <c r="A47" s="13">
        <f t="shared" si="0"/>
        <v>6</v>
      </c>
      <c r="B47" s="204"/>
      <c r="C47" s="211" t="s">
        <v>290</v>
      </c>
      <c r="D47" s="212">
        <v>1982</v>
      </c>
      <c r="E47" s="49" t="s">
        <v>52</v>
      </c>
      <c r="F47" s="4">
        <v>61.2</v>
      </c>
      <c r="G47" s="29" t="s">
        <v>30</v>
      </c>
      <c r="H47" s="30">
        <v>146</v>
      </c>
      <c r="I47" s="30">
        <v>2</v>
      </c>
      <c r="J47" s="7">
        <v>6</v>
      </c>
      <c r="K47" s="3">
        <v>13</v>
      </c>
      <c r="L47" s="11" t="s">
        <v>256</v>
      </c>
    </row>
    <row r="48" spans="1:12" s="5" customFormat="1" ht="12.75">
      <c r="A48" s="13">
        <f t="shared" si="0"/>
        <v>7</v>
      </c>
      <c r="B48" s="204"/>
      <c r="C48" s="37" t="s">
        <v>95</v>
      </c>
      <c r="D48" s="59">
        <v>1977</v>
      </c>
      <c r="E48" s="28" t="s">
        <v>52</v>
      </c>
      <c r="F48" s="29">
        <v>62.8</v>
      </c>
      <c r="G48" s="29" t="s">
        <v>30</v>
      </c>
      <c r="H48" s="28">
        <v>141</v>
      </c>
      <c r="I48" s="28">
        <v>3</v>
      </c>
      <c r="J48" s="7">
        <v>7</v>
      </c>
      <c r="K48" s="28">
        <v>12</v>
      </c>
      <c r="L48" s="23" t="s">
        <v>89</v>
      </c>
    </row>
    <row r="49" spans="1:12" s="46" customFormat="1" ht="12.75">
      <c r="A49" s="13">
        <f t="shared" si="0"/>
        <v>8</v>
      </c>
      <c r="B49" s="205"/>
      <c r="C49" s="145" t="s">
        <v>132</v>
      </c>
      <c r="D49" s="115">
        <v>1989</v>
      </c>
      <c r="E49" s="146" t="s">
        <v>129</v>
      </c>
      <c r="F49" s="213">
        <v>61.4</v>
      </c>
      <c r="G49" s="29" t="s">
        <v>30</v>
      </c>
      <c r="H49" s="115">
        <v>67</v>
      </c>
      <c r="I49" s="115">
        <v>4</v>
      </c>
      <c r="J49" s="189">
        <v>8</v>
      </c>
      <c r="K49" s="115">
        <v>11</v>
      </c>
      <c r="L49" s="34" t="s">
        <v>258</v>
      </c>
    </row>
    <row r="50" spans="1:12" s="46" customFormat="1" ht="12.75">
      <c r="A50" s="17"/>
      <c r="B50" s="69"/>
      <c r="C50" s="131"/>
      <c r="D50" s="260"/>
      <c r="E50" s="134"/>
      <c r="F50" s="260"/>
      <c r="G50" s="136"/>
      <c r="H50" s="260"/>
      <c r="I50" s="260"/>
      <c r="J50" s="177"/>
      <c r="K50" s="260"/>
      <c r="L50" s="131"/>
    </row>
    <row r="51" spans="1:12" s="46" customFormat="1" ht="15.75">
      <c r="A51" s="17"/>
      <c r="B51" s="69"/>
      <c r="C51" s="131"/>
      <c r="D51" s="260"/>
      <c r="E51" s="134"/>
      <c r="F51" s="260"/>
      <c r="G51" s="292" t="s">
        <v>304</v>
      </c>
      <c r="H51" s="260"/>
      <c r="I51" s="260"/>
      <c r="J51" s="177"/>
      <c r="K51" s="260"/>
      <c r="L51" s="131"/>
    </row>
    <row r="52" spans="1:12" s="46" customFormat="1" ht="12.75">
      <c r="A52" s="17"/>
      <c r="B52" s="69"/>
      <c r="C52" s="131"/>
      <c r="D52" s="260"/>
      <c r="E52" s="134"/>
      <c r="F52" s="260"/>
      <c r="G52" s="136"/>
      <c r="H52" s="260"/>
      <c r="I52" s="260"/>
      <c r="J52" s="177"/>
      <c r="K52" s="260"/>
      <c r="L52" s="131"/>
    </row>
    <row r="53" spans="1:12" s="46" customFormat="1" ht="12.75">
      <c r="A53" s="17"/>
      <c r="B53" s="69"/>
      <c r="C53" s="131"/>
      <c r="D53" s="260"/>
      <c r="E53" s="134"/>
      <c r="F53" s="260"/>
      <c r="G53" s="136"/>
      <c r="H53" s="260"/>
      <c r="I53" s="260"/>
      <c r="J53" s="177"/>
      <c r="K53" s="260"/>
      <c r="L53" s="131"/>
    </row>
    <row r="54" spans="1:3" s="241" customFormat="1" ht="15.75">
      <c r="A54" s="280"/>
      <c r="B54" s="280" t="s">
        <v>283</v>
      </c>
      <c r="C54" s="281"/>
    </row>
    <row r="55" spans="1:3" s="241" customFormat="1" ht="15.75">
      <c r="A55" s="280"/>
      <c r="B55" s="280"/>
      <c r="C55" s="281"/>
    </row>
    <row r="56" spans="1:3" s="241" customFormat="1" ht="15.75">
      <c r="A56" s="280"/>
      <c r="B56" s="280" t="s">
        <v>284</v>
      </c>
      <c r="C56" s="281"/>
    </row>
    <row r="57" spans="1:3" s="165" customFormat="1" ht="12.75">
      <c r="A57" s="242"/>
      <c r="B57" s="242"/>
      <c r="C57" s="243"/>
    </row>
    <row r="58" ht="12.75"/>
    <row r="59" spans="1:12" ht="18">
      <c r="A59" s="348" t="s">
        <v>135</v>
      </c>
      <c r="B59" s="348"/>
      <c r="C59" s="348"/>
      <c r="D59" s="348"/>
      <c r="E59" s="348"/>
      <c r="F59" s="348"/>
      <c r="G59" s="348"/>
      <c r="H59" s="348"/>
      <c r="I59" s="348"/>
      <c r="J59" s="348"/>
      <c r="K59" s="348"/>
      <c r="L59" s="348"/>
    </row>
    <row r="60" spans="1:12" ht="18">
      <c r="A60" s="285"/>
      <c r="B60" s="285"/>
      <c r="C60" s="308"/>
      <c r="D60" s="284"/>
      <c r="E60" s="284"/>
      <c r="F60" s="284"/>
      <c r="G60" s="284"/>
      <c r="H60" s="284"/>
      <c r="I60" s="284"/>
      <c r="J60" s="284"/>
      <c r="K60" s="284"/>
      <c r="L60" s="284"/>
    </row>
    <row r="61" spans="1:12" ht="18">
      <c r="A61" s="348" t="s">
        <v>150</v>
      </c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8"/>
    </row>
    <row r="62" spans="1:12" ht="18">
      <c r="A62" s="285"/>
      <c r="B62" s="285"/>
      <c r="C62" s="308"/>
      <c r="D62" s="284"/>
      <c r="E62" s="284"/>
      <c r="F62" s="284"/>
      <c r="G62" s="284"/>
      <c r="H62" s="284"/>
      <c r="I62" s="284"/>
      <c r="J62" s="284"/>
      <c r="K62" s="284"/>
      <c r="L62" s="284"/>
    </row>
    <row r="63" spans="1:12" ht="18">
      <c r="A63" s="348" t="s">
        <v>151</v>
      </c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</row>
    <row r="64" ht="12.75"/>
    <row r="65" spans="1:12" ht="19.5" customHeight="1">
      <c r="A65" s="391"/>
      <c r="B65" s="391"/>
      <c r="C65" s="391"/>
      <c r="D65" s="392"/>
      <c r="E65" s="392"/>
      <c r="F65" s="392"/>
      <c r="G65" s="392"/>
      <c r="H65" s="392"/>
      <c r="I65" s="392"/>
      <c r="J65" s="392"/>
      <c r="K65" s="393"/>
      <c r="L65" s="15"/>
    </row>
    <row r="66" spans="1:12" ht="19.5" customHeight="1">
      <c r="A66" s="309"/>
      <c r="B66" s="309"/>
      <c r="C66" s="309" t="s">
        <v>145</v>
      </c>
      <c r="D66" s="53"/>
      <c r="E66" s="366" t="s">
        <v>7</v>
      </c>
      <c r="F66" s="366"/>
      <c r="G66" s="366"/>
      <c r="H66" s="366"/>
      <c r="I66" s="53"/>
      <c r="J66" s="53"/>
      <c r="K66" s="54"/>
      <c r="L66" s="15"/>
    </row>
    <row r="67" spans="1:12" ht="15" customHeight="1">
      <c r="A67" s="367" t="s">
        <v>146</v>
      </c>
      <c r="B67" s="367"/>
      <c r="C67" s="367"/>
      <c r="D67" s="356"/>
      <c r="E67" s="356"/>
      <c r="F67" s="356"/>
      <c r="G67" s="356"/>
      <c r="H67" s="356"/>
      <c r="I67" s="356"/>
      <c r="J67" s="356"/>
      <c r="K67" s="357"/>
      <c r="L67" s="16"/>
    </row>
    <row r="68" spans="1:12" ht="15" customHeight="1">
      <c r="A68" s="355"/>
      <c r="B68" s="355"/>
      <c r="C68" s="355"/>
      <c r="D68" s="356"/>
      <c r="E68" s="356"/>
      <c r="F68" s="356"/>
      <c r="G68" s="356"/>
      <c r="H68" s="356"/>
      <c r="I68" s="356"/>
      <c r="J68" s="356"/>
      <c r="K68" s="357"/>
      <c r="L68" s="16"/>
    </row>
    <row r="69" spans="1:12" ht="12.75">
      <c r="A69" s="373" t="s">
        <v>191</v>
      </c>
      <c r="B69" s="374"/>
      <c r="C69" s="375"/>
      <c r="D69" s="375"/>
      <c r="E69" s="375"/>
      <c r="F69" s="375"/>
      <c r="G69" s="375"/>
      <c r="H69" s="375"/>
      <c r="I69" s="376"/>
      <c r="J69" s="375"/>
      <c r="K69" s="375"/>
      <c r="L69" s="377"/>
    </row>
    <row r="70" spans="1:12" s="33" customFormat="1" ht="12.75" customHeight="1">
      <c r="A70" s="396" t="s">
        <v>36</v>
      </c>
      <c r="B70" s="324" t="s">
        <v>153</v>
      </c>
      <c r="C70" s="353" t="s">
        <v>1</v>
      </c>
      <c r="D70" s="202" t="s">
        <v>2</v>
      </c>
      <c r="E70" s="202" t="s">
        <v>3</v>
      </c>
      <c r="F70" s="202" t="s">
        <v>4</v>
      </c>
      <c r="G70" s="176" t="s">
        <v>5</v>
      </c>
      <c r="H70" s="176" t="s">
        <v>7</v>
      </c>
      <c r="I70" s="209" t="s">
        <v>199</v>
      </c>
      <c r="J70" s="380" t="s">
        <v>0</v>
      </c>
      <c r="K70" s="202" t="s">
        <v>10</v>
      </c>
      <c r="L70" s="202" t="s">
        <v>9</v>
      </c>
    </row>
    <row r="71" spans="1:12" s="33" customFormat="1" ht="11.25">
      <c r="A71" s="396"/>
      <c r="B71" s="325"/>
      <c r="C71" s="354"/>
      <c r="D71" s="202"/>
      <c r="E71" s="202"/>
      <c r="F71" s="202"/>
      <c r="G71" s="352"/>
      <c r="H71" s="352"/>
      <c r="I71" s="210"/>
      <c r="J71" s="381"/>
      <c r="K71" s="202"/>
      <c r="L71" s="202"/>
    </row>
    <row r="72" spans="1:12" s="5" customFormat="1" ht="12.75">
      <c r="A72" s="13">
        <f aca="true" t="shared" si="1" ref="A72:A80">A71+1</f>
        <v>1</v>
      </c>
      <c r="B72" s="349" t="s">
        <v>154</v>
      </c>
      <c r="C72" s="41" t="s">
        <v>29</v>
      </c>
      <c r="D72" s="6">
        <v>1973</v>
      </c>
      <c r="E72" s="6" t="s">
        <v>26</v>
      </c>
      <c r="F72" s="4">
        <v>66.4</v>
      </c>
      <c r="G72" s="4" t="s">
        <v>23</v>
      </c>
      <c r="H72" s="3">
        <v>160</v>
      </c>
      <c r="I72" s="3">
        <v>1</v>
      </c>
      <c r="J72" s="7">
        <v>1</v>
      </c>
      <c r="K72" s="3">
        <v>20</v>
      </c>
      <c r="L72" s="11" t="s">
        <v>251</v>
      </c>
    </row>
    <row r="73" spans="1:12" s="5" customFormat="1" ht="12.75">
      <c r="A73" s="13">
        <f t="shared" si="1"/>
        <v>2</v>
      </c>
      <c r="B73" s="204"/>
      <c r="C73" s="37" t="s">
        <v>109</v>
      </c>
      <c r="D73" s="2">
        <v>1990</v>
      </c>
      <c r="E73" s="3" t="s">
        <v>14</v>
      </c>
      <c r="F73" s="4">
        <v>63.1</v>
      </c>
      <c r="G73" s="4" t="s">
        <v>23</v>
      </c>
      <c r="H73" s="3">
        <v>128</v>
      </c>
      <c r="I73" s="3">
        <v>2</v>
      </c>
      <c r="J73" s="7">
        <v>2</v>
      </c>
      <c r="K73" s="3">
        <v>18</v>
      </c>
      <c r="L73" s="11" t="s">
        <v>250</v>
      </c>
    </row>
    <row r="74" spans="1:12" s="5" customFormat="1" ht="12.75">
      <c r="A74" s="13">
        <f t="shared" si="1"/>
        <v>3</v>
      </c>
      <c r="B74" s="204"/>
      <c r="C74" s="37" t="s">
        <v>45</v>
      </c>
      <c r="D74" s="2">
        <v>1980</v>
      </c>
      <c r="E74" s="3" t="s">
        <v>46</v>
      </c>
      <c r="F74" s="4">
        <v>63.7</v>
      </c>
      <c r="G74" s="4" t="s">
        <v>23</v>
      </c>
      <c r="H74" s="3">
        <v>116</v>
      </c>
      <c r="I74" s="3">
        <v>3</v>
      </c>
      <c r="J74" s="7">
        <v>3</v>
      </c>
      <c r="K74" s="3">
        <v>16</v>
      </c>
      <c r="L74" s="11" t="s">
        <v>212</v>
      </c>
    </row>
    <row r="75" spans="1:12" s="5" customFormat="1" ht="12.75">
      <c r="A75" s="13">
        <f t="shared" si="1"/>
        <v>4</v>
      </c>
      <c r="B75" s="204"/>
      <c r="C75" s="37" t="s">
        <v>38</v>
      </c>
      <c r="D75" s="2">
        <v>1980</v>
      </c>
      <c r="E75" s="3" t="s">
        <v>34</v>
      </c>
      <c r="F75" s="4">
        <v>66.7</v>
      </c>
      <c r="G75" s="4" t="s">
        <v>23</v>
      </c>
      <c r="H75" s="3">
        <v>86</v>
      </c>
      <c r="I75" s="3">
        <v>4</v>
      </c>
      <c r="J75" s="7">
        <v>4</v>
      </c>
      <c r="K75" s="3">
        <v>15</v>
      </c>
      <c r="L75" s="11" t="s">
        <v>253</v>
      </c>
    </row>
    <row r="76" spans="1:12" s="5" customFormat="1" ht="12.75">
      <c r="A76" s="13">
        <f t="shared" si="1"/>
        <v>5</v>
      </c>
      <c r="B76" s="204"/>
      <c r="C76" s="145" t="s">
        <v>161</v>
      </c>
      <c r="D76" s="26">
        <v>1994</v>
      </c>
      <c r="E76" s="26" t="s">
        <v>115</v>
      </c>
      <c r="F76" s="26">
        <v>66.8</v>
      </c>
      <c r="G76" s="4" t="s">
        <v>25</v>
      </c>
      <c r="H76" s="3">
        <v>71</v>
      </c>
      <c r="I76" s="3">
        <v>5</v>
      </c>
      <c r="J76" s="7">
        <v>5</v>
      </c>
      <c r="K76" s="3">
        <v>14</v>
      </c>
      <c r="L76" s="11" t="s">
        <v>252</v>
      </c>
    </row>
    <row r="77" spans="1:12" s="5" customFormat="1" ht="12.75">
      <c r="A77" s="13">
        <f t="shared" si="1"/>
        <v>6</v>
      </c>
      <c r="B77" s="205"/>
      <c r="C77" s="40" t="s">
        <v>76</v>
      </c>
      <c r="D77" s="2">
        <v>1986</v>
      </c>
      <c r="E77" s="3" t="s">
        <v>31</v>
      </c>
      <c r="F77" s="4">
        <v>67.5</v>
      </c>
      <c r="G77" s="4" t="s">
        <v>23</v>
      </c>
      <c r="H77" s="3">
        <v>64</v>
      </c>
      <c r="I77" s="3">
        <v>6</v>
      </c>
      <c r="J77" s="7">
        <v>6</v>
      </c>
      <c r="K77" s="3">
        <v>13</v>
      </c>
      <c r="L77" s="11" t="s">
        <v>142</v>
      </c>
    </row>
    <row r="78" spans="1:12" s="5" customFormat="1" ht="12.75">
      <c r="A78" s="13">
        <f t="shared" si="1"/>
        <v>7</v>
      </c>
      <c r="B78" s="349" t="s">
        <v>155</v>
      </c>
      <c r="C78" s="145" t="s">
        <v>291</v>
      </c>
      <c r="D78" s="26">
        <v>1972</v>
      </c>
      <c r="E78" s="3" t="s">
        <v>34</v>
      </c>
      <c r="F78" s="116">
        <v>65</v>
      </c>
      <c r="G78" s="29" t="s">
        <v>30</v>
      </c>
      <c r="H78" s="26">
        <v>167</v>
      </c>
      <c r="I78" s="26">
        <v>1</v>
      </c>
      <c r="J78" s="7">
        <v>7</v>
      </c>
      <c r="K78" s="28">
        <v>12</v>
      </c>
      <c r="L78" s="11" t="s">
        <v>142</v>
      </c>
    </row>
    <row r="79" spans="1:12" ht="12.75">
      <c r="A79" s="13">
        <f t="shared" si="1"/>
        <v>8</v>
      </c>
      <c r="B79" s="204"/>
      <c r="C79" s="40" t="s">
        <v>158</v>
      </c>
      <c r="D79" s="2">
        <v>1985</v>
      </c>
      <c r="E79" s="3" t="s">
        <v>124</v>
      </c>
      <c r="F79" s="4">
        <v>66.7</v>
      </c>
      <c r="G79" s="29" t="s">
        <v>30</v>
      </c>
      <c r="H79" s="3">
        <v>129</v>
      </c>
      <c r="I79" s="26">
        <v>2</v>
      </c>
      <c r="J79" s="7">
        <v>8</v>
      </c>
      <c r="K79" s="3">
        <v>11</v>
      </c>
      <c r="L79" s="11" t="s">
        <v>142</v>
      </c>
    </row>
    <row r="80" spans="1:12" s="5" customFormat="1" ht="12.75">
      <c r="A80" s="13">
        <f t="shared" si="1"/>
        <v>9</v>
      </c>
      <c r="B80" s="205"/>
      <c r="C80" s="37" t="s">
        <v>61</v>
      </c>
      <c r="D80" s="2">
        <v>1977</v>
      </c>
      <c r="E80" s="3" t="s">
        <v>46</v>
      </c>
      <c r="F80" s="12">
        <v>64.2</v>
      </c>
      <c r="G80" s="29" t="s">
        <v>30</v>
      </c>
      <c r="H80" s="3">
        <v>105</v>
      </c>
      <c r="I80" s="26">
        <v>3</v>
      </c>
      <c r="J80" s="7">
        <v>9</v>
      </c>
      <c r="K80" s="3">
        <v>10</v>
      </c>
      <c r="L80" s="11" t="s">
        <v>213</v>
      </c>
    </row>
    <row r="81" spans="1:12" s="5" customFormat="1" ht="12.75">
      <c r="A81" s="17"/>
      <c r="B81" s="69"/>
      <c r="C81" s="236"/>
      <c r="D81" s="237"/>
      <c r="E81" s="185"/>
      <c r="F81" s="238"/>
      <c r="G81" s="136"/>
      <c r="H81" s="185"/>
      <c r="I81" s="235"/>
      <c r="J81" s="130"/>
      <c r="K81" s="185"/>
      <c r="L81" s="118"/>
    </row>
    <row r="82" ht="12.75">
      <c r="C82" s="1"/>
    </row>
    <row r="83" spans="1:3" s="241" customFormat="1" ht="15.75">
      <c r="A83" s="280"/>
      <c r="B83" s="280" t="s">
        <v>283</v>
      </c>
      <c r="C83" s="281"/>
    </row>
    <row r="84" spans="1:3" s="241" customFormat="1" ht="15.75">
      <c r="A84" s="280"/>
      <c r="B84" s="280"/>
      <c r="C84" s="281"/>
    </row>
    <row r="85" spans="1:3" s="241" customFormat="1" ht="15.75">
      <c r="A85" s="280"/>
      <c r="B85" s="280" t="s">
        <v>284</v>
      </c>
      <c r="C85" s="281"/>
    </row>
    <row r="86" ht="12.75">
      <c r="C86" s="1"/>
    </row>
    <row r="87" ht="12.75">
      <c r="C87" s="1"/>
    </row>
    <row r="88" spans="1:12" s="293" customFormat="1" ht="18">
      <c r="A88" s="348" t="s">
        <v>135</v>
      </c>
      <c r="B88" s="348"/>
      <c r="C88" s="348"/>
      <c r="D88" s="348"/>
      <c r="E88" s="348"/>
      <c r="F88" s="348"/>
      <c r="G88" s="348"/>
      <c r="H88" s="348"/>
      <c r="I88" s="348"/>
      <c r="J88" s="348"/>
      <c r="K88" s="348"/>
      <c r="L88" s="348"/>
    </row>
    <row r="89" spans="1:12" s="293" customFormat="1" ht="18">
      <c r="A89" s="285"/>
      <c r="B89" s="285"/>
      <c r="C89" s="308"/>
      <c r="D89" s="284"/>
      <c r="E89" s="284"/>
      <c r="F89" s="284"/>
      <c r="G89" s="284"/>
      <c r="H89" s="284"/>
      <c r="I89" s="284"/>
      <c r="J89" s="284"/>
      <c r="K89" s="284"/>
      <c r="L89" s="284"/>
    </row>
    <row r="90" spans="1:12" s="293" customFormat="1" ht="18">
      <c r="A90" s="348" t="s">
        <v>150</v>
      </c>
      <c r="B90" s="348"/>
      <c r="C90" s="348"/>
      <c r="D90" s="348"/>
      <c r="E90" s="348"/>
      <c r="F90" s="348"/>
      <c r="G90" s="348"/>
      <c r="H90" s="348"/>
      <c r="I90" s="348"/>
      <c r="J90" s="348"/>
      <c r="K90" s="348"/>
      <c r="L90" s="348"/>
    </row>
    <row r="91" spans="1:12" s="293" customFormat="1" ht="18">
      <c r="A91" s="285"/>
      <c r="B91" s="285"/>
      <c r="C91" s="308"/>
      <c r="D91" s="284"/>
      <c r="E91" s="284"/>
      <c r="F91" s="284"/>
      <c r="G91" s="284"/>
      <c r="H91" s="284"/>
      <c r="I91" s="284"/>
      <c r="J91" s="284"/>
      <c r="K91" s="284"/>
      <c r="L91" s="284"/>
    </row>
    <row r="92" spans="1:12" s="293" customFormat="1" ht="18">
      <c r="A92" s="348" t="s">
        <v>151</v>
      </c>
      <c r="B92" s="348"/>
      <c r="C92" s="348"/>
      <c r="D92" s="348"/>
      <c r="E92" s="348"/>
      <c r="F92" s="348"/>
      <c r="G92" s="348"/>
      <c r="H92" s="348"/>
      <c r="I92" s="348"/>
      <c r="J92" s="348"/>
      <c r="K92" s="348"/>
      <c r="L92" s="348"/>
    </row>
    <row r="93" ht="12.75"/>
    <row r="94" spans="1:12" ht="19.5" customHeight="1">
      <c r="A94" s="391"/>
      <c r="B94" s="391"/>
      <c r="C94" s="391"/>
      <c r="D94" s="392"/>
      <c r="E94" s="392"/>
      <c r="F94" s="392"/>
      <c r="G94" s="392"/>
      <c r="H94" s="392"/>
      <c r="I94" s="392"/>
      <c r="J94" s="392"/>
      <c r="K94" s="393"/>
      <c r="L94" s="15"/>
    </row>
    <row r="95" spans="1:12" ht="19.5" customHeight="1">
      <c r="A95" s="309"/>
      <c r="B95" s="309"/>
      <c r="C95" s="309" t="s">
        <v>145</v>
      </c>
      <c r="D95" s="53"/>
      <c r="E95" s="366" t="s">
        <v>7</v>
      </c>
      <c r="F95" s="366"/>
      <c r="G95" s="366"/>
      <c r="H95" s="366"/>
      <c r="I95" s="53"/>
      <c r="J95" s="53"/>
      <c r="K95" s="54"/>
      <c r="L95" s="15"/>
    </row>
    <row r="96" spans="1:12" ht="15" customHeight="1">
      <c r="A96" s="367" t="s">
        <v>146</v>
      </c>
      <c r="B96" s="367"/>
      <c r="C96" s="367"/>
      <c r="D96" s="356"/>
      <c r="E96" s="356"/>
      <c r="F96" s="356"/>
      <c r="G96" s="356"/>
      <c r="H96" s="356"/>
      <c r="I96" s="356"/>
      <c r="J96" s="356"/>
      <c r="K96" s="357"/>
      <c r="L96" s="16"/>
    </row>
    <row r="97" spans="1:12" ht="15" customHeight="1">
      <c r="A97" s="355"/>
      <c r="B97" s="355"/>
      <c r="C97" s="355"/>
      <c r="D97" s="356"/>
      <c r="E97" s="356"/>
      <c r="F97" s="356"/>
      <c r="G97" s="356"/>
      <c r="H97" s="356"/>
      <c r="I97" s="356"/>
      <c r="J97" s="356"/>
      <c r="K97" s="357"/>
      <c r="L97" s="16"/>
    </row>
    <row r="98" spans="1:12" ht="12.75">
      <c r="A98" s="373" t="s">
        <v>198</v>
      </c>
      <c r="B98" s="374"/>
      <c r="C98" s="375"/>
      <c r="D98" s="375"/>
      <c r="E98" s="375"/>
      <c r="F98" s="375"/>
      <c r="G98" s="375"/>
      <c r="H98" s="375"/>
      <c r="I98" s="376"/>
      <c r="J98" s="375"/>
      <c r="K98" s="375"/>
      <c r="L98" s="377"/>
    </row>
    <row r="99" spans="1:12" s="33" customFormat="1" ht="12.75" customHeight="1">
      <c r="A99" s="324" t="s">
        <v>36</v>
      </c>
      <c r="B99" s="324" t="s">
        <v>153</v>
      </c>
      <c r="C99" s="353" t="s">
        <v>1</v>
      </c>
      <c r="D99" s="202" t="s">
        <v>2</v>
      </c>
      <c r="E99" s="202" t="s">
        <v>3</v>
      </c>
      <c r="F99" s="202" t="s">
        <v>4</v>
      </c>
      <c r="G99" s="176" t="s">
        <v>5</v>
      </c>
      <c r="H99" s="176" t="s">
        <v>7</v>
      </c>
      <c r="I99" s="209" t="s">
        <v>199</v>
      </c>
      <c r="J99" s="380" t="s">
        <v>0</v>
      </c>
      <c r="K99" s="202" t="s">
        <v>10</v>
      </c>
      <c r="L99" s="202" t="s">
        <v>9</v>
      </c>
    </row>
    <row r="100" spans="1:12" s="33" customFormat="1" ht="11.25">
      <c r="A100" s="397"/>
      <c r="B100" s="325"/>
      <c r="C100" s="354"/>
      <c r="D100" s="202"/>
      <c r="E100" s="202"/>
      <c r="F100" s="202"/>
      <c r="G100" s="352"/>
      <c r="H100" s="352"/>
      <c r="I100" s="210"/>
      <c r="J100" s="381"/>
      <c r="K100" s="202"/>
      <c r="L100" s="202"/>
    </row>
    <row r="101" spans="1:12" s="5" customFormat="1" ht="12.75">
      <c r="A101" s="13">
        <f aca="true" t="shared" si="2" ref="A101:A111">A100+1</f>
        <v>1</v>
      </c>
      <c r="B101" s="349" t="s">
        <v>154</v>
      </c>
      <c r="C101" s="37" t="s">
        <v>110</v>
      </c>
      <c r="D101" s="2">
        <v>1990</v>
      </c>
      <c r="E101" s="3" t="s">
        <v>14</v>
      </c>
      <c r="F101" s="4">
        <v>86.3</v>
      </c>
      <c r="G101" s="4" t="s">
        <v>25</v>
      </c>
      <c r="H101" s="3">
        <v>115</v>
      </c>
      <c r="I101" s="3">
        <v>1</v>
      </c>
      <c r="J101" s="7">
        <v>1</v>
      </c>
      <c r="K101" s="3">
        <v>20</v>
      </c>
      <c r="L101" s="11" t="s">
        <v>254</v>
      </c>
    </row>
    <row r="102" spans="1:12" s="5" customFormat="1" ht="12.75">
      <c r="A102" s="13">
        <f t="shared" si="2"/>
        <v>2</v>
      </c>
      <c r="B102" s="350"/>
      <c r="C102" s="37" t="s">
        <v>55</v>
      </c>
      <c r="D102" s="2">
        <v>1982</v>
      </c>
      <c r="E102" s="3" t="s">
        <v>15</v>
      </c>
      <c r="F102" s="4">
        <v>69.1</v>
      </c>
      <c r="G102" s="4" t="s">
        <v>23</v>
      </c>
      <c r="H102" s="3">
        <v>100</v>
      </c>
      <c r="I102" s="3">
        <v>2</v>
      </c>
      <c r="J102" s="7">
        <v>2</v>
      </c>
      <c r="K102" s="3">
        <v>18</v>
      </c>
      <c r="L102" s="11" t="s">
        <v>261</v>
      </c>
    </row>
    <row r="103" spans="1:12" s="5" customFormat="1" ht="12.75">
      <c r="A103" s="13">
        <f t="shared" si="2"/>
        <v>3</v>
      </c>
      <c r="B103" s="351"/>
      <c r="C103" s="37" t="s">
        <v>37</v>
      </c>
      <c r="D103" s="2">
        <v>1972</v>
      </c>
      <c r="E103" s="3" t="s">
        <v>34</v>
      </c>
      <c r="F103" s="4">
        <v>87.1</v>
      </c>
      <c r="G103" s="4" t="s">
        <v>23</v>
      </c>
      <c r="H103" s="3">
        <v>60</v>
      </c>
      <c r="I103" s="3">
        <v>3</v>
      </c>
      <c r="J103" s="7">
        <v>3</v>
      </c>
      <c r="K103" s="3">
        <v>16</v>
      </c>
      <c r="L103" s="11" t="s">
        <v>253</v>
      </c>
    </row>
    <row r="104" spans="1:12" s="5" customFormat="1" ht="12.75">
      <c r="A104" s="13">
        <f t="shared" si="2"/>
        <v>4</v>
      </c>
      <c r="B104" s="349" t="s">
        <v>155</v>
      </c>
      <c r="C104" s="52" t="s">
        <v>62</v>
      </c>
      <c r="D104" s="50">
        <v>1981</v>
      </c>
      <c r="E104" s="51" t="s">
        <v>46</v>
      </c>
      <c r="F104" s="12">
        <v>68.6</v>
      </c>
      <c r="G104" s="215" t="s">
        <v>30</v>
      </c>
      <c r="H104" s="3">
        <v>216</v>
      </c>
      <c r="I104" s="3">
        <v>1</v>
      </c>
      <c r="J104" s="7">
        <v>4</v>
      </c>
      <c r="K104" s="3">
        <v>15</v>
      </c>
      <c r="L104" s="11" t="s">
        <v>211</v>
      </c>
    </row>
    <row r="105" spans="1:12" s="5" customFormat="1" ht="12.75">
      <c r="A105" s="13">
        <f t="shared" si="2"/>
        <v>5</v>
      </c>
      <c r="B105" s="204"/>
      <c r="C105" s="145" t="s">
        <v>70</v>
      </c>
      <c r="D105" s="26">
        <v>1969</v>
      </c>
      <c r="E105" s="3" t="s">
        <v>34</v>
      </c>
      <c r="F105" s="114">
        <v>90</v>
      </c>
      <c r="G105" s="215" t="s">
        <v>30</v>
      </c>
      <c r="H105" s="26">
        <v>175</v>
      </c>
      <c r="I105" s="3">
        <v>2</v>
      </c>
      <c r="J105" s="7">
        <v>5</v>
      </c>
      <c r="K105" s="3">
        <v>14</v>
      </c>
      <c r="L105" s="23" t="s">
        <v>257</v>
      </c>
    </row>
    <row r="106" spans="1:12" s="5" customFormat="1" ht="12.75" customHeight="1">
      <c r="A106" s="13">
        <f t="shared" si="2"/>
        <v>6</v>
      </c>
      <c r="B106" s="204"/>
      <c r="C106" s="37" t="s">
        <v>58</v>
      </c>
      <c r="D106" s="2">
        <v>1994</v>
      </c>
      <c r="E106" s="3" t="s">
        <v>34</v>
      </c>
      <c r="F106" s="29">
        <v>69.7</v>
      </c>
      <c r="G106" s="215" t="s">
        <v>30</v>
      </c>
      <c r="H106" s="3">
        <v>165</v>
      </c>
      <c r="I106" s="3">
        <v>3</v>
      </c>
      <c r="J106" s="7">
        <v>6</v>
      </c>
      <c r="K106" s="3">
        <v>13</v>
      </c>
      <c r="L106" s="11" t="s">
        <v>142</v>
      </c>
    </row>
    <row r="107" spans="1:12" s="5" customFormat="1" ht="12.75">
      <c r="A107" s="13">
        <f t="shared" si="2"/>
        <v>7</v>
      </c>
      <c r="B107" s="204"/>
      <c r="C107" s="37" t="s">
        <v>39</v>
      </c>
      <c r="D107" s="2">
        <v>1987</v>
      </c>
      <c r="E107" s="3" t="s">
        <v>34</v>
      </c>
      <c r="F107" s="29">
        <v>106.4</v>
      </c>
      <c r="G107" s="29" t="s">
        <v>30</v>
      </c>
      <c r="H107" s="3">
        <v>164</v>
      </c>
      <c r="I107" s="3">
        <v>4</v>
      </c>
      <c r="J107" s="7">
        <v>7</v>
      </c>
      <c r="K107" s="28">
        <v>12</v>
      </c>
      <c r="L107" s="11" t="s">
        <v>142</v>
      </c>
    </row>
    <row r="108" spans="1:12" ht="12.75">
      <c r="A108" s="13">
        <f t="shared" si="2"/>
        <v>8</v>
      </c>
      <c r="B108" s="204"/>
      <c r="C108" s="34" t="s">
        <v>69</v>
      </c>
      <c r="D108" s="26">
        <v>1976</v>
      </c>
      <c r="E108" s="3" t="s">
        <v>34</v>
      </c>
      <c r="F108" s="114">
        <v>73.6</v>
      </c>
      <c r="G108" s="29" t="s">
        <v>30</v>
      </c>
      <c r="H108" s="26">
        <v>161</v>
      </c>
      <c r="I108" s="3">
        <v>5</v>
      </c>
      <c r="J108" s="7">
        <v>8</v>
      </c>
      <c r="K108" s="3">
        <v>11</v>
      </c>
      <c r="L108" s="23" t="s">
        <v>257</v>
      </c>
    </row>
    <row r="109" spans="1:12" ht="12.75">
      <c r="A109" s="13">
        <f t="shared" si="2"/>
        <v>9</v>
      </c>
      <c r="B109" s="204"/>
      <c r="C109" s="211" t="s">
        <v>59</v>
      </c>
      <c r="D109" s="212">
        <v>1983</v>
      </c>
      <c r="E109" s="30" t="s">
        <v>34</v>
      </c>
      <c r="F109" s="214">
        <v>77.6</v>
      </c>
      <c r="G109" s="179" t="s">
        <v>30</v>
      </c>
      <c r="H109" s="30">
        <v>124</v>
      </c>
      <c r="I109" s="3">
        <v>6</v>
      </c>
      <c r="J109" s="7">
        <v>9</v>
      </c>
      <c r="K109" s="3">
        <v>10</v>
      </c>
      <c r="L109" s="11" t="s">
        <v>253</v>
      </c>
    </row>
    <row r="110" spans="1:12" ht="12.75">
      <c r="A110" s="13">
        <f t="shared" si="2"/>
        <v>10</v>
      </c>
      <c r="B110" s="204"/>
      <c r="C110" s="34" t="s">
        <v>82</v>
      </c>
      <c r="D110" s="26">
        <v>1982</v>
      </c>
      <c r="E110" s="3" t="s">
        <v>31</v>
      </c>
      <c r="F110" s="114">
        <v>83.7</v>
      </c>
      <c r="G110" s="29" t="s">
        <v>30</v>
      </c>
      <c r="H110" s="26">
        <v>120</v>
      </c>
      <c r="I110" s="3">
        <v>7</v>
      </c>
      <c r="J110" s="7">
        <v>10</v>
      </c>
      <c r="K110" s="26">
        <v>9</v>
      </c>
      <c r="L110" s="11" t="s">
        <v>142</v>
      </c>
    </row>
    <row r="111" spans="1:12" ht="12.75">
      <c r="A111" s="13">
        <f t="shared" si="2"/>
        <v>11</v>
      </c>
      <c r="B111" s="394"/>
      <c r="C111" s="34" t="s">
        <v>292</v>
      </c>
      <c r="D111" s="26">
        <v>1976</v>
      </c>
      <c r="E111" s="26" t="s">
        <v>285</v>
      </c>
      <c r="F111" s="114">
        <v>73</v>
      </c>
      <c r="G111" s="29" t="s">
        <v>30</v>
      </c>
      <c r="H111" s="26">
        <v>73</v>
      </c>
      <c r="I111" s="3">
        <v>8</v>
      </c>
      <c r="J111" s="7">
        <v>11</v>
      </c>
      <c r="K111" s="26">
        <v>8</v>
      </c>
      <c r="L111" s="23" t="s">
        <v>282</v>
      </c>
    </row>
    <row r="114" spans="1:3" s="241" customFormat="1" ht="15.75">
      <c r="A114" s="280"/>
      <c r="B114" s="280" t="s">
        <v>283</v>
      </c>
      <c r="C114" s="281"/>
    </row>
    <row r="115" spans="1:3" s="241" customFormat="1" ht="15.75">
      <c r="A115" s="280"/>
      <c r="B115" s="280"/>
      <c r="C115" s="281"/>
    </row>
    <row r="116" spans="1:3" s="241" customFormat="1" ht="15.75">
      <c r="A116" s="280"/>
      <c r="B116" s="280" t="s">
        <v>284</v>
      </c>
      <c r="C116" s="281"/>
    </row>
  </sheetData>
  <sheetProtection/>
  <mergeCells count="100">
    <mergeCell ref="J99:J100"/>
    <mergeCell ref="K99:K100"/>
    <mergeCell ref="L99:L100"/>
    <mergeCell ref="A97:C97"/>
    <mergeCell ref="D97:K97"/>
    <mergeCell ref="A98:L98"/>
    <mergeCell ref="F99:F100"/>
    <mergeCell ref="G99:G100"/>
    <mergeCell ref="A99:A100"/>
    <mergeCell ref="C99:C100"/>
    <mergeCell ref="E99:E100"/>
    <mergeCell ref="H99:H100"/>
    <mergeCell ref="F70:F71"/>
    <mergeCell ref="G70:G71"/>
    <mergeCell ref="H70:H71"/>
    <mergeCell ref="A70:A71"/>
    <mergeCell ref="C70:C71"/>
    <mergeCell ref="D70:D71"/>
    <mergeCell ref="E70:E71"/>
    <mergeCell ref="C40:C41"/>
    <mergeCell ref="A39:L39"/>
    <mergeCell ref="A69:L69"/>
    <mergeCell ref="H40:H41"/>
    <mergeCell ref="J40:J41"/>
    <mergeCell ref="K40:K41"/>
    <mergeCell ref="L40:L41"/>
    <mergeCell ref="A68:C68"/>
    <mergeCell ref="D68:K68"/>
    <mergeCell ref="A11:L11"/>
    <mergeCell ref="K12:K13"/>
    <mergeCell ref="L12:L13"/>
    <mergeCell ref="A10:C10"/>
    <mergeCell ref="D10:K10"/>
    <mergeCell ref="B12:B13"/>
    <mergeCell ref="A12:A13"/>
    <mergeCell ref="C12:C13"/>
    <mergeCell ref="D12:D13"/>
    <mergeCell ref="E12:E13"/>
    <mergeCell ref="I12:I13"/>
    <mergeCell ref="I40:I41"/>
    <mergeCell ref="I70:I71"/>
    <mergeCell ref="I99:I100"/>
    <mergeCell ref="D38:K38"/>
    <mergeCell ref="F12:F13"/>
    <mergeCell ref="G12:G13"/>
    <mergeCell ref="H12:H13"/>
    <mergeCell ref="J12:J13"/>
    <mergeCell ref="D40:D41"/>
    <mergeCell ref="E8:H8"/>
    <mergeCell ref="A9:C9"/>
    <mergeCell ref="D9:K9"/>
    <mergeCell ref="A1:L1"/>
    <mergeCell ref="A3:L3"/>
    <mergeCell ref="A5:L5"/>
    <mergeCell ref="A7:C7"/>
    <mergeCell ref="D7:K7"/>
    <mergeCell ref="B18:B20"/>
    <mergeCell ref="B14:B17"/>
    <mergeCell ref="B46:B49"/>
    <mergeCell ref="B42:B45"/>
    <mergeCell ref="A29:L29"/>
    <mergeCell ref="A31:L31"/>
    <mergeCell ref="A33:L33"/>
    <mergeCell ref="A35:C35"/>
    <mergeCell ref="D35:K35"/>
    <mergeCell ref="E36:H36"/>
    <mergeCell ref="B101:B103"/>
    <mergeCell ref="B104:B111"/>
    <mergeCell ref="A92:L92"/>
    <mergeCell ref="A94:C94"/>
    <mergeCell ref="D94:K94"/>
    <mergeCell ref="E95:H95"/>
    <mergeCell ref="A96:C96"/>
    <mergeCell ref="D96:K96"/>
    <mergeCell ref="B99:B100"/>
    <mergeCell ref="D99:D100"/>
    <mergeCell ref="A37:C37"/>
    <mergeCell ref="D37:K37"/>
    <mergeCell ref="A59:L59"/>
    <mergeCell ref="A61:L61"/>
    <mergeCell ref="B40:B41"/>
    <mergeCell ref="A38:C38"/>
    <mergeCell ref="E40:E41"/>
    <mergeCell ref="F40:F41"/>
    <mergeCell ref="G40:G41"/>
    <mergeCell ref="A40:A41"/>
    <mergeCell ref="A63:L63"/>
    <mergeCell ref="A65:C65"/>
    <mergeCell ref="D65:K65"/>
    <mergeCell ref="E66:H66"/>
    <mergeCell ref="A67:C67"/>
    <mergeCell ref="D67:K67"/>
    <mergeCell ref="A88:L88"/>
    <mergeCell ref="A90:L90"/>
    <mergeCell ref="B78:B80"/>
    <mergeCell ref="B72:B77"/>
    <mergeCell ref="B70:B71"/>
    <mergeCell ref="L70:L71"/>
    <mergeCell ref="J70:J71"/>
    <mergeCell ref="K70:K7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9" r:id="rId2"/>
  <rowBreaks count="3" manualBreakCount="3">
    <brk id="27" max="11" man="1"/>
    <brk id="57" max="11" man="1"/>
    <brk id="86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SheetLayoutView="85" workbookViewId="0" topLeftCell="A1">
      <selection activeCell="D80" sqref="D80"/>
    </sheetView>
  </sheetViews>
  <sheetFormatPr defaultColWidth="9.140625" defaultRowHeight="12.75"/>
  <cols>
    <col min="4" max="4" width="22.140625" style="0" customWidth="1"/>
    <col min="5" max="5" width="11.8515625" style="0" customWidth="1"/>
    <col min="6" max="6" width="17.57421875" style="0" customWidth="1"/>
    <col min="7" max="7" width="18.57421875" style="0" customWidth="1"/>
    <col min="8" max="8" width="23.140625" style="0" customWidth="1"/>
  </cols>
  <sheetData>
    <row r="1" spans="1:8" ht="18">
      <c r="A1" s="348" t="s">
        <v>135</v>
      </c>
      <c r="B1" s="348"/>
      <c r="C1" s="348"/>
      <c r="D1" s="348"/>
      <c r="E1" s="348"/>
      <c r="F1" s="348"/>
      <c r="G1" s="348"/>
      <c r="H1" s="348"/>
    </row>
    <row r="2" spans="1:8" ht="18">
      <c r="A2" s="293"/>
      <c r="B2" s="293"/>
      <c r="C2" s="293"/>
      <c r="D2" s="293"/>
      <c r="E2" s="293"/>
      <c r="F2" s="293"/>
      <c r="G2" s="293"/>
      <c r="H2" s="293"/>
    </row>
    <row r="3" spans="1:8" ht="18">
      <c r="A3" s="348" t="s">
        <v>150</v>
      </c>
      <c r="B3" s="348"/>
      <c r="C3" s="348"/>
      <c r="D3" s="348"/>
      <c r="E3" s="348"/>
      <c r="F3" s="348"/>
      <c r="G3" s="348"/>
      <c r="H3" s="348"/>
    </row>
    <row r="6" spans="1:12" s="62" customFormat="1" ht="18">
      <c r="A6" s="407" t="s">
        <v>151</v>
      </c>
      <c r="B6" s="408"/>
      <c r="C6" s="408"/>
      <c r="D6" s="408"/>
      <c r="E6" s="408"/>
      <c r="F6" s="408"/>
      <c r="G6" s="408"/>
      <c r="H6" s="408"/>
      <c r="I6" s="61"/>
      <c r="J6" s="61"/>
      <c r="K6" s="61"/>
      <c r="L6" s="61"/>
    </row>
    <row r="7" spans="1:12" s="62" customFormat="1" ht="18">
      <c r="A7" s="407" t="s">
        <v>148</v>
      </c>
      <c r="B7" s="408"/>
      <c r="C7" s="408"/>
      <c r="D7" s="408"/>
      <c r="E7" s="408"/>
      <c r="F7" s="408"/>
      <c r="G7" s="408"/>
      <c r="H7" s="408"/>
      <c r="I7" s="61"/>
      <c r="J7" s="61"/>
      <c r="K7" s="61"/>
      <c r="L7" s="61"/>
    </row>
    <row r="8" spans="1:12" s="62" customFormat="1" ht="19.5" customHeight="1">
      <c r="A8" s="410" t="s">
        <v>145</v>
      </c>
      <c r="B8" s="410"/>
      <c r="C8" s="410"/>
      <c r="D8" s="63" t="s">
        <v>147</v>
      </c>
      <c r="E8" s="63"/>
      <c r="F8" s="63"/>
      <c r="G8" s="109"/>
      <c r="H8" s="63"/>
      <c r="I8" s="63"/>
      <c r="J8" s="64"/>
      <c r="K8" s="65"/>
      <c r="L8" s="65"/>
    </row>
    <row r="9" spans="1:12" s="62" customFormat="1" ht="15" customHeight="1">
      <c r="A9" s="411" t="s">
        <v>146</v>
      </c>
      <c r="B9" s="411"/>
      <c r="C9" s="411"/>
      <c r="D9" s="66"/>
      <c r="E9" s="66"/>
      <c r="F9" s="66"/>
      <c r="G9" s="66"/>
      <c r="H9" s="66"/>
      <c r="I9" s="66"/>
      <c r="J9" s="67"/>
      <c r="K9" s="68"/>
      <c r="L9" s="68"/>
    </row>
    <row r="10" spans="1:12" s="62" customFormat="1" ht="15" customHeight="1">
      <c r="A10" s="241" t="s">
        <v>157</v>
      </c>
      <c r="B10" s="129"/>
      <c r="C10" s="129"/>
      <c r="D10" s="66"/>
      <c r="E10" s="66"/>
      <c r="F10" s="66"/>
      <c r="G10" s="66"/>
      <c r="H10" s="66"/>
      <c r="I10" s="66"/>
      <c r="J10" s="67"/>
      <c r="K10" s="68"/>
      <c r="L10" s="68"/>
    </row>
    <row r="11" spans="1:12" s="62" customFormat="1" ht="15" customHeight="1">
      <c r="A11" s="165"/>
      <c r="B11" s="129"/>
      <c r="C11" s="129"/>
      <c r="D11" s="66"/>
      <c r="E11" s="66"/>
      <c r="F11" s="66"/>
      <c r="G11" s="66"/>
      <c r="H11" s="66"/>
      <c r="I11" s="66"/>
      <c r="J11" s="67"/>
      <c r="K11" s="68"/>
      <c r="L11" s="68"/>
    </row>
    <row r="12" spans="1:8" s="62" customFormat="1" ht="13.5" thickBot="1">
      <c r="A12" s="398" t="s">
        <v>277</v>
      </c>
      <c r="B12" s="398"/>
      <c r="C12" s="398"/>
      <c r="D12" s="399"/>
      <c r="E12" s="70"/>
      <c r="F12" s="70"/>
      <c r="G12" s="70"/>
      <c r="H12" s="70"/>
    </row>
    <row r="13" spans="1:8" s="62" customFormat="1" ht="23.25" thickBot="1">
      <c r="A13" s="71" t="s">
        <v>0</v>
      </c>
      <c r="B13" s="72" t="s">
        <v>137</v>
      </c>
      <c r="C13" s="73" t="s">
        <v>138</v>
      </c>
      <c r="D13" s="72" t="s">
        <v>1</v>
      </c>
      <c r="E13" s="73" t="s">
        <v>4</v>
      </c>
      <c r="F13" s="73" t="s">
        <v>139</v>
      </c>
      <c r="G13" s="73" t="s">
        <v>140</v>
      </c>
      <c r="H13" s="74" t="s">
        <v>9</v>
      </c>
    </row>
    <row r="14" spans="1:8" ht="12.75" customHeight="1">
      <c r="A14" s="400">
        <v>1</v>
      </c>
      <c r="B14" s="76">
        <v>1</v>
      </c>
      <c r="C14" s="178">
        <v>63</v>
      </c>
      <c r="D14" s="105" t="s">
        <v>189</v>
      </c>
      <c r="E14" s="179">
        <v>62.6</v>
      </c>
      <c r="F14" s="178">
        <v>64</v>
      </c>
      <c r="G14" s="76">
        <f>F14</f>
        <v>64</v>
      </c>
      <c r="H14" s="180" t="s">
        <v>217</v>
      </c>
    </row>
    <row r="15" spans="1:8" s="62" customFormat="1" ht="15" customHeight="1">
      <c r="A15" s="401"/>
      <c r="B15" s="80">
        <v>2</v>
      </c>
      <c r="C15" s="184">
        <v>68</v>
      </c>
      <c r="D15" s="155" t="s">
        <v>200</v>
      </c>
      <c r="E15" s="29">
        <v>68</v>
      </c>
      <c r="F15" s="184">
        <v>64</v>
      </c>
      <c r="G15" s="80">
        <f>G14+F15</f>
        <v>128</v>
      </c>
      <c r="H15" s="11" t="s">
        <v>219</v>
      </c>
    </row>
    <row r="16" spans="1:9" s="62" customFormat="1" ht="15" customHeight="1">
      <c r="A16" s="401"/>
      <c r="B16" s="80">
        <v>3</v>
      </c>
      <c r="C16" s="81">
        <v>73</v>
      </c>
      <c r="D16" s="181" t="s">
        <v>17</v>
      </c>
      <c r="E16" s="182">
        <v>72.95</v>
      </c>
      <c r="F16" s="183">
        <v>52</v>
      </c>
      <c r="G16" s="80">
        <f>G15+F16</f>
        <v>180</v>
      </c>
      <c r="H16" s="97" t="s">
        <v>221</v>
      </c>
      <c r="I16" s="84"/>
    </row>
    <row r="17" spans="1:8" s="62" customFormat="1" ht="15.75" customHeight="1">
      <c r="A17" s="401"/>
      <c r="B17" s="80">
        <v>4</v>
      </c>
      <c r="C17" s="81">
        <v>95</v>
      </c>
      <c r="D17" s="95" t="s">
        <v>53</v>
      </c>
      <c r="E17" s="78">
        <v>91.3</v>
      </c>
      <c r="F17" s="80">
        <v>63</v>
      </c>
      <c r="G17" s="80">
        <f>G16+F17</f>
        <v>243</v>
      </c>
      <c r="H17" s="85" t="s">
        <v>226</v>
      </c>
    </row>
    <row r="18" spans="1:8" s="62" customFormat="1" ht="15.75" customHeight="1" thickBot="1">
      <c r="A18" s="409"/>
      <c r="B18" s="89">
        <v>5</v>
      </c>
      <c r="C18" s="98" t="s">
        <v>272</v>
      </c>
      <c r="D18" s="100" t="s">
        <v>66</v>
      </c>
      <c r="E18" s="86">
        <v>115.1</v>
      </c>
      <c r="F18" s="89">
        <v>63</v>
      </c>
      <c r="G18" s="89">
        <f>G17+F18</f>
        <v>306</v>
      </c>
      <c r="H18" s="99" t="s">
        <v>227</v>
      </c>
    </row>
    <row r="19" spans="1:8" s="62" customFormat="1" ht="15.75" customHeight="1" thickBot="1">
      <c r="A19" s="406" t="s">
        <v>143</v>
      </c>
      <c r="B19" s="406"/>
      <c r="C19" s="406"/>
      <c r="D19" s="406"/>
      <c r="E19" s="91">
        <f>SUM(E14:E18)</f>
        <v>409.95000000000005</v>
      </c>
      <c r="F19" s="70"/>
      <c r="G19" s="92"/>
      <c r="H19" s="70"/>
    </row>
    <row r="20" spans="1:8" s="62" customFormat="1" ht="15.75" customHeight="1" thickBot="1">
      <c r="A20" s="403" t="s">
        <v>140</v>
      </c>
      <c r="B20" s="403"/>
      <c r="C20" s="403"/>
      <c r="D20" s="403"/>
      <c r="E20" s="404"/>
      <c r="F20" s="405"/>
      <c r="G20" s="94">
        <f>G18</f>
        <v>306</v>
      </c>
      <c r="H20" s="70"/>
    </row>
    <row r="21" spans="1:8" s="62" customFormat="1" ht="13.5" thickBot="1">
      <c r="A21" s="398" t="s">
        <v>276</v>
      </c>
      <c r="B21" s="398"/>
      <c r="C21" s="398"/>
      <c r="D21" s="399"/>
      <c r="E21" s="70"/>
      <c r="F21" s="70"/>
      <c r="G21" s="70"/>
      <c r="H21" s="70"/>
    </row>
    <row r="22" spans="1:10" s="62" customFormat="1" ht="23.25" thickBot="1">
      <c r="A22" s="71" t="s">
        <v>0</v>
      </c>
      <c r="B22" s="72" t="s">
        <v>137</v>
      </c>
      <c r="C22" s="73" t="s">
        <v>138</v>
      </c>
      <c r="D22" s="72" t="s">
        <v>1</v>
      </c>
      <c r="E22" s="73" t="s">
        <v>4</v>
      </c>
      <c r="F22" s="73" t="s">
        <v>139</v>
      </c>
      <c r="G22" s="73" t="s">
        <v>140</v>
      </c>
      <c r="H22" s="74" t="s">
        <v>9</v>
      </c>
      <c r="J22" s="75"/>
    </row>
    <row r="23" spans="1:8" ht="12.75">
      <c r="A23" s="400">
        <v>2</v>
      </c>
      <c r="B23" s="76">
        <v>1</v>
      </c>
      <c r="C23" s="76">
        <v>68</v>
      </c>
      <c r="D23" s="77" t="s">
        <v>141</v>
      </c>
      <c r="E23" s="114">
        <v>67.5</v>
      </c>
      <c r="F23" s="76">
        <v>42</v>
      </c>
      <c r="G23" s="76">
        <f>F23</f>
        <v>42</v>
      </c>
      <c r="H23" s="79" t="s">
        <v>275</v>
      </c>
    </row>
    <row r="24" spans="1:9" s="62" customFormat="1" ht="15" customHeight="1">
      <c r="A24" s="401"/>
      <c r="B24" s="80">
        <v>2</v>
      </c>
      <c r="C24" s="81">
        <v>78</v>
      </c>
      <c r="D24" s="104" t="s">
        <v>111</v>
      </c>
      <c r="E24" s="4">
        <v>73.2</v>
      </c>
      <c r="F24" s="82">
        <v>42</v>
      </c>
      <c r="G24" s="80">
        <f>G23+F24</f>
        <v>84</v>
      </c>
      <c r="H24" s="83" t="s">
        <v>243</v>
      </c>
      <c r="I24" s="84"/>
    </row>
    <row r="25" spans="1:8" s="62" customFormat="1" ht="15" customHeight="1">
      <c r="A25" s="401"/>
      <c r="B25" s="80">
        <v>3</v>
      </c>
      <c r="C25" s="81">
        <v>85</v>
      </c>
      <c r="D25" s="77" t="s">
        <v>105</v>
      </c>
      <c r="E25" s="4">
        <v>83.3</v>
      </c>
      <c r="F25" s="80">
        <v>48</v>
      </c>
      <c r="G25" s="80">
        <f>G24+F25</f>
        <v>132</v>
      </c>
      <c r="H25" s="85" t="s">
        <v>224</v>
      </c>
    </row>
    <row r="26" spans="1:8" s="62" customFormat="1" ht="15.75" customHeight="1">
      <c r="A26" s="401"/>
      <c r="B26" s="80">
        <v>4</v>
      </c>
      <c r="C26" s="81">
        <v>95</v>
      </c>
      <c r="D26" s="45" t="s">
        <v>28</v>
      </c>
      <c r="E26" s="4">
        <v>91.9</v>
      </c>
      <c r="F26" s="80">
        <v>50</v>
      </c>
      <c r="G26" s="80">
        <f>G25+F26</f>
        <v>182</v>
      </c>
      <c r="H26" s="85" t="s">
        <v>228</v>
      </c>
    </row>
    <row r="27" spans="1:8" s="62" customFormat="1" ht="15.75" customHeight="1" thickBot="1">
      <c r="A27" s="401"/>
      <c r="B27" s="87">
        <v>5</v>
      </c>
      <c r="C27" s="88" t="s">
        <v>272</v>
      </c>
      <c r="D27" s="77" t="s">
        <v>63</v>
      </c>
      <c r="E27" s="4">
        <v>95.9</v>
      </c>
      <c r="F27" s="89">
        <v>59</v>
      </c>
      <c r="G27" s="89">
        <f>G26+F27</f>
        <v>241</v>
      </c>
      <c r="H27" s="90" t="s">
        <v>228</v>
      </c>
    </row>
    <row r="28" spans="1:8" s="62" customFormat="1" ht="15.75" customHeight="1" thickBot="1">
      <c r="A28" s="402" t="s">
        <v>143</v>
      </c>
      <c r="B28" s="402"/>
      <c r="C28" s="402"/>
      <c r="D28" s="402"/>
      <c r="E28" s="91">
        <f>SUM(E23:E27)</f>
        <v>411.79999999999995</v>
      </c>
      <c r="F28" s="70"/>
      <c r="G28" s="92"/>
      <c r="H28" s="93"/>
    </row>
    <row r="29" spans="1:8" s="62" customFormat="1" ht="15.75" customHeight="1" thickBot="1">
      <c r="A29" s="403" t="s">
        <v>140</v>
      </c>
      <c r="B29" s="403"/>
      <c r="C29" s="403"/>
      <c r="D29" s="403"/>
      <c r="E29" s="404"/>
      <c r="F29" s="405"/>
      <c r="G29" s="94">
        <f>G27</f>
        <v>241</v>
      </c>
      <c r="H29" s="70"/>
    </row>
    <row r="30" spans="1:8" s="62" customFormat="1" ht="13.5" thickBot="1">
      <c r="A30" s="398" t="s">
        <v>144</v>
      </c>
      <c r="B30" s="398"/>
      <c r="C30" s="398"/>
      <c r="D30" s="399"/>
      <c r="E30" s="70"/>
      <c r="F30" s="70"/>
      <c r="G30" s="70"/>
      <c r="H30" s="70"/>
    </row>
    <row r="31" spans="1:8" s="62" customFormat="1" ht="23.25" thickBot="1">
      <c r="A31" s="71" t="s">
        <v>0</v>
      </c>
      <c r="B31" s="72" t="s">
        <v>137</v>
      </c>
      <c r="C31" s="73" t="s">
        <v>138</v>
      </c>
      <c r="D31" s="72" t="s">
        <v>1</v>
      </c>
      <c r="E31" s="73" t="s">
        <v>4</v>
      </c>
      <c r="F31" s="73" t="s">
        <v>139</v>
      </c>
      <c r="G31" s="174" t="s">
        <v>140</v>
      </c>
      <c r="H31" s="74" t="s">
        <v>9</v>
      </c>
    </row>
    <row r="32" spans="1:8" ht="13.5" thickBot="1">
      <c r="A32" s="400">
        <v>3</v>
      </c>
      <c r="B32" s="76">
        <v>1</v>
      </c>
      <c r="C32" s="76">
        <v>73</v>
      </c>
      <c r="D32" s="240" t="s">
        <v>273</v>
      </c>
      <c r="F32" s="87">
        <v>46</v>
      </c>
      <c r="G32" s="80">
        <f>F32</f>
        <v>46</v>
      </c>
      <c r="H32" t="s">
        <v>274</v>
      </c>
    </row>
    <row r="33" spans="1:8" s="62" customFormat="1" ht="15" customHeight="1">
      <c r="A33" s="401"/>
      <c r="B33" s="80">
        <v>2</v>
      </c>
      <c r="C33" s="81">
        <v>78</v>
      </c>
      <c r="D33" s="95" t="s">
        <v>202</v>
      </c>
      <c r="E33" s="78"/>
      <c r="F33" s="80">
        <v>35</v>
      </c>
      <c r="G33" s="80">
        <f>G32+F33</f>
        <v>81</v>
      </c>
      <c r="H33" s="96" t="s">
        <v>271</v>
      </c>
    </row>
    <row r="34" spans="1:8" s="62" customFormat="1" ht="15" customHeight="1">
      <c r="A34" s="401"/>
      <c r="B34" s="80">
        <v>3</v>
      </c>
      <c r="C34" s="81">
        <v>85</v>
      </c>
      <c r="D34" s="95" t="s">
        <v>288</v>
      </c>
      <c r="E34" s="78">
        <v>78</v>
      </c>
      <c r="F34" s="80">
        <v>39</v>
      </c>
      <c r="G34" s="80">
        <f>G33+F34</f>
        <v>120</v>
      </c>
      <c r="H34" s="97" t="s">
        <v>270</v>
      </c>
    </row>
    <row r="35" spans="1:9" s="62" customFormat="1" ht="15.75" customHeight="1">
      <c r="A35" s="401"/>
      <c r="B35" s="80">
        <v>4</v>
      </c>
      <c r="C35" s="81">
        <v>95</v>
      </c>
      <c r="D35" s="40" t="s">
        <v>100</v>
      </c>
      <c r="E35" s="4">
        <v>84</v>
      </c>
      <c r="F35" s="80">
        <v>40</v>
      </c>
      <c r="G35" s="80">
        <f>G34+F35</f>
        <v>160</v>
      </c>
      <c r="H35" s="111" t="s">
        <v>241</v>
      </c>
      <c r="I35" s="75"/>
    </row>
    <row r="36" spans="1:8" s="62" customFormat="1" ht="15.75" customHeight="1" thickBot="1">
      <c r="A36" s="409"/>
      <c r="B36" s="89">
        <v>5</v>
      </c>
      <c r="C36" s="169" t="s">
        <v>272</v>
      </c>
      <c r="D36" s="168" t="s">
        <v>101</v>
      </c>
      <c r="E36" s="86">
        <v>100.6</v>
      </c>
      <c r="F36" s="89">
        <v>55</v>
      </c>
      <c r="G36" s="81">
        <f>G35+F36</f>
        <v>215</v>
      </c>
      <c r="H36" s="110" t="s">
        <v>271</v>
      </c>
    </row>
    <row r="37" spans="1:8" s="62" customFormat="1" ht="15.75" customHeight="1" thickBot="1">
      <c r="A37" s="406" t="s">
        <v>143</v>
      </c>
      <c r="B37" s="406"/>
      <c r="C37" s="406"/>
      <c r="D37" s="406"/>
      <c r="E37" s="91">
        <f>SUM(E33:E36)</f>
        <v>262.6</v>
      </c>
      <c r="F37" s="70"/>
      <c r="G37" s="92"/>
      <c r="H37" s="70"/>
    </row>
    <row r="38" spans="1:8" s="62" customFormat="1" ht="15.75" customHeight="1" thickBot="1">
      <c r="A38" s="403" t="s">
        <v>140</v>
      </c>
      <c r="B38" s="403"/>
      <c r="C38" s="403"/>
      <c r="D38" s="403"/>
      <c r="E38" s="404"/>
      <c r="F38" s="405"/>
      <c r="G38" s="94">
        <f>G36</f>
        <v>215</v>
      </c>
      <c r="H38" s="70"/>
    </row>
    <row r="39" spans="1:8" s="62" customFormat="1" ht="13.5" thickBot="1">
      <c r="A39" s="398" t="s">
        <v>278</v>
      </c>
      <c r="B39" s="398"/>
      <c r="C39" s="398"/>
      <c r="D39" s="399"/>
      <c r="E39" s="70"/>
      <c r="F39" s="70"/>
      <c r="G39" s="70"/>
      <c r="H39" s="70"/>
    </row>
    <row r="40" spans="1:8" s="62" customFormat="1" ht="23.25" thickBot="1">
      <c r="A40" s="71" t="s">
        <v>0</v>
      </c>
      <c r="B40" s="72" t="s">
        <v>137</v>
      </c>
      <c r="C40" s="73" t="s">
        <v>138</v>
      </c>
      <c r="D40" s="72" t="s">
        <v>1</v>
      </c>
      <c r="E40" s="73" t="s">
        <v>4</v>
      </c>
      <c r="F40" s="73" t="s">
        <v>139</v>
      </c>
      <c r="G40" s="73" t="s">
        <v>140</v>
      </c>
      <c r="H40" s="74" t="s">
        <v>9</v>
      </c>
    </row>
    <row r="41" spans="1:8" ht="12.75">
      <c r="A41" s="400">
        <v>4</v>
      </c>
      <c r="B41" s="76">
        <v>1</v>
      </c>
      <c r="C41" s="76">
        <v>73</v>
      </c>
      <c r="D41" s="106" t="s">
        <v>118</v>
      </c>
      <c r="E41" s="4">
        <v>72.3</v>
      </c>
      <c r="F41" s="82">
        <v>36</v>
      </c>
      <c r="G41" s="76">
        <f>F41</f>
        <v>36</v>
      </c>
      <c r="H41" s="171" t="s">
        <v>142</v>
      </c>
    </row>
    <row r="42" spans="1:9" s="62" customFormat="1" ht="15" customHeight="1">
      <c r="A42" s="401"/>
      <c r="B42" s="80">
        <v>2</v>
      </c>
      <c r="C42" s="81">
        <v>78</v>
      </c>
      <c r="D42" s="107" t="s">
        <v>120</v>
      </c>
      <c r="E42" s="4">
        <v>73.4</v>
      </c>
      <c r="F42" s="80">
        <v>39</v>
      </c>
      <c r="G42" s="80">
        <f>G41+F42</f>
        <v>75</v>
      </c>
      <c r="H42" s="230" t="s">
        <v>222</v>
      </c>
      <c r="I42" s="84"/>
    </row>
    <row r="43" spans="1:8" s="62" customFormat="1" ht="15" customHeight="1">
      <c r="A43" s="401"/>
      <c r="B43" s="80">
        <v>3</v>
      </c>
      <c r="C43" s="184">
        <v>85</v>
      </c>
      <c r="D43" s="34" t="s">
        <v>119</v>
      </c>
      <c r="E43" s="114">
        <v>79</v>
      </c>
      <c r="F43" s="233">
        <v>33</v>
      </c>
      <c r="G43" s="80">
        <f>G42+F43</f>
        <v>108</v>
      </c>
      <c r="H43" s="23" t="s">
        <v>294</v>
      </c>
    </row>
    <row r="44" spans="1:8" s="62" customFormat="1" ht="15.75" customHeight="1">
      <c r="A44" s="401"/>
      <c r="B44" s="80">
        <v>4</v>
      </c>
      <c r="C44" s="81">
        <v>95</v>
      </c>
      <c r="D44" t="s">
        <v>121</v>
      </c>
      <c r="E44" s="4">
        <v>92.4</v>
      </c>
      <c r="F44" s="184">
        <v>36</v>
      </c>
      <c r="G44" s="80">
        <f>G43+F44</f>
        <v>144</v>
      </c>
      <c r="H44" s="171" t="s">
        <v>220</v>
      </c>
    </row>
    <row r="45" spans="1:8" s="62" customFormat="1" ht="15.75" customHeight="1" thickBot="1">
      <c r="A45" s="401"/>
      <c r="B45" s="87">
        <v>5</v>
      </c>
      <c r="C45" s="98" t="s">
        <v>272</v>
      </c>
      <c r="D45" s="101" t="s">
        <v>281</v>
      </c>
      <c r="E45" s="78">
        <v>103.2</v>
      </c>
      <c r="F45" s="89">
        <v>50</v>
      </c>
      <c r="G45" s="87">
        <f>G44+F45</f>
        <v>194</v>
      </c>
      <c r="H45" s="232" t="s">
        <v>142</v>
      </c>
    </row>
    <row r="46" spans="1:8" s="62" customFormat="1" ht="15.75" customHeight="1" thickBot="1">
      <c r="A46" s="402" t="s">
        <v>143</v>
      </c>
      <c r="B46" s="402"/>
      <c r="C46" s="402"/>
      <c r="D46" s="402"/>
      <c r="E46" s="91">
        <f>SUM(E41:E45)</f>
        <v>420.3</v>
      </c>
      <c r="F46" s="70"/>
      <c r="G46" s="460"/>
      <c r="H46" s="93"/>
    </row>
    <row r="47" spans="1:8" s="62" customFormat="1" ht="15.75" customHeight="1" thickBot="1">
      <c r="A47" s="403" t="s">
        <v>140</v>
      </c>
      <c r="B47" s="403"/>
      <c r="C47" s="403"/>
      <c r="D47" s="403"/>
      <c r="E47" s="404"/>
      <c r="F47" s="405"/>
      <c r="G47" s="94">
        <f>G45</f>
        <v>194</v>
      </c>
      <c r="H47" s="70"/>
    </row>
    <row r="48" ht="15.75">
      <c r="A48" s="241" t="s">
        <v>156</v>
      </c>
    </row>
    <row r="49" ht="15.75">
      <c r="A49" s="241"/>
    </row>
    <row r="50" spans="1:8" s="62" customFormat="1" ht="13.5" thickBot="1">
      <c r="A50" s="398" t="s">
        <v>280</v>
      </c>
      <c r="B50" s="398"/>
      <c r="C50" s="398"/>
      <c r="D50" s="399"/>
      <c r="E50" s="70"/>
      <c r="F50" s="70"/>
      <c r="G50" s="70"/>
      <c r="H50" s="70"/>
    </row>
    <row r="51" spans="1:8" s="62" customFormat="1" ht="23.25" thickBot="1">
      <c r="A51" s="71" t="s">
        <v>0</v>
      </c>
      <c r="B51" s="72" t="s">
        <v>137</v>
      </c>
      <c r="C51" s="73" t="s">
        <v>138</v>
      </c>
      <c r="D51" s="173" t="s">
        <v>1</v>
      </c>
      <c r="E51" s="174" t="s">
        <v>4</v>
      </c>
      <c r="F51" s="174" t="s">
        <v>139</v>
      </c>
      <c r="G51" s="174" t="s">
        <v>140</v>
      </c>
      <c r="H51" s="175" t="s">
        <v>9</v>
      </c>
    </row>
    <row r="52" spans="1:8" ht="12.75">
      <c r="A52" s="400">
        <v>5</v>
      </c>
      <c r="B52" s="76">
        <v>1</v>
      </c>
      <c r="C52" s="76"/>
      <c r="D52" s="155" t="s">
        <v>85</v>
      </c>
      <c r="E52" s="26">
        <v>67.8</v>
      </c>
      <c r="F52" s="190">
        <v>31</v>
      </c>
      <c r="G52" s="76">
        <f>F52</f>
        <v>31</v>
      </c>
      <c r="H52" s="155" t="s">
        <v>269</v>
      </c>
    </row>
    <row r="53" spans="1:8" s="62" customFormat="1" ht="15" customHeight="1">
      <c r="A53" s="401"/>
      <c r="B53" s="80">
        <v>2</v>
      </c>
      <c r="C53" s="81"/>
      <c r="D53" s="95" t="s">
        <v>87</v>
      </c>
      <c r="E53" s="78">
        <v>74.1</v>
      </c>
      <c r="F53" s="80">
        <v>45</v>
      </c>
      <c r="G53" s="80">
        <f>G52+F53</f>
        <v>76</v>
      </c>
      <c r="H53" s="11" t="s">
        <v>232</v>
      </c>
    </row>
    <row r="54" spans="1:8" s="62" customFormat="1" ht="15" customHeight="1">
      <c r="A54" s="401"/>
      <c r="B54" s="80">
        <v>3</v>
      </c>
      <c r="C54" s="81"/>
      <c r="D54" s="102" t="s">
        <v>88</v>
      </c>
      <c r="E54" s="78">
        <v>82</v>
      </c>
      <c r="F54" s="82">
        <v>40</v>
      </c>
      <c r="G54" s="80">
        <f>G53+F54</f>
        <v>116</v>
      </c>
      <c r="H54" s="171" t="s">
        <v>233</v>
      </c>
    </row>
    <row r="55" spans="1:8" s="62" customFormat="1" ht="15.75" customHeight="1">
      <c r="A55" s="401"/>
      <c r="B55" s="80">
        <v>4</v>
      </c>
      <c r="C55" s="81"/>
      <c r="D55" s="77" t="s">
        <v>83</v>
      </c>
      <c r="E55" s="26">
        <v>91.3</v>
      </c>
      <c r="F55" s="80">
        <v>43</v>
      </c>
      <c r="G55" s="80">
        <f>G54+F55</f>
        <v>159</v>
      </c>
      <c r="H55" s="171" t="s">
        <v>269</v>
      </c>
    </row>
    <row r="56" spans="1:8" s="62" customFormat="1" ht="15.75" customHeight="1" thickBot="1">
      <c r="A56" s="401"/>
      <c r="B56" s="87">
        <v>5</v>
      </c>
      <c r="C56" s="88"/>
      <c r="D56" s="108" t="s">
        <v>86</v>
      </c>
      <c r="E56" s="114">
        <v>96.1</v>
      </c>
      <c r="F56" s="89">
        <v>39</v>
      </c>
      <c r="G56" s="89">
        <f>G55+F56</f>
        <v>198</v>
      </c>
      <c r="H56" s="172" t="s">
        <v>269</v>
      </c>
    </row>
    <row r="57" spans="1:8" s="62" customFormat="1" ht="15.75" customHeight="1" thickBot="1">
      <c r="A57" s="402" t="s">
        <v>143</v>
      </c>
      <c r="B57" s="402"/>
      <c r="C57" s="402"/>
      <c r="D57" s="402"/>
      <c r="E57" s="91">
        <f>SUM(E53:E56)</f>
        <v>343.5</v>
      </c>
      <c r="F57" s="70"/>
      <c r="G57" s="92"/>
      <c r="H57" s="70"/>
    </row>
    <row r="58" spans="1:8" s="62" customFormat="1" ht="15.75" customHeight="1" thickBot="1">
      <c r="A58" s="403" t="s">
        <v>140</v>
      </c>
      <c r="B58" s="403"/>
      <c r="C58" s="403"/>
      <c r="D58" s="403"/>
      <c r="E58" s="404"/>
      <c r="F58" s="405"/>
      <c r="G58" s="94">
        <f>G56</f>
        <v>198</v>
      </c>
      <c r="H58" s="70"/>
    </row>
    <row r="59" spans="1:8" s="62" customFormat="1" ht="13.5" thickBot="1">
      <c r="A59" s="398" t="s">
        <v>279</v>
      </c>
      <c r="B59" s="398"/>
      <c r="C59" s="398"/>
      <c r="D59" s="399"/>
      <c r="E59" s="70"/>
      <c r="F59" s="70"/>
      <c r="G59" s="70"/>
      <c r="H59" s="70"/>
    </row>
    <row r="60" spans="1:8" s="62" customFormat="1" ht="23.25" thickBot="1">
      <c r="A60" s="71" t="s">
        <v>0</v>
      </c>
      <c r="B60" s="72" t="s">
        <v>137</v>
      </c>
      <c r="C60" s="73" t="s">
        <v>138</v>
      </c>
      <c r="D60" s="72" t="s">
        <v>1</v>
      </c>
      <c r="E60" s="73" t="s">
        <v>4</v>
      </c>
      <c r="F60" s="73" t="s">
        <v>139</v>
      </c>
      <c r="G60" s="73" t="s">
        <v>140</v>
      </c>
      <c r="H60" s="74" t="s">
        <v>9</v>
      </c>
    </row>
    <row r="61" spans="1:8" ht="15">
      <c r="A61" s="400">
        <v>6</v>
      </c>
      <c r="B61" s="76">
        <v>1</v>
      </c>
      <c r="C61" s="76">
        <v>68</v>
      </c>
      <c r="D61" s="44" t="s">
        <v>293</v>
      </c>
      <c r="E61" s="26">
        <v>68</v>
      </c>
      <c r="F61" s="61">
        <v>25</v>
      </c>
      <c r="G61" s="178">
        <f>F61</f>
        <v>25</v>
      </c>
      <c r="H61" s="229" t="s">
        <v>268</v>
      </c>
    </row>
    <row r="62" spans="1:8" s="62" customFormat="1" ht="15" customHeight="1">
      <c r="A62" s="401"/>
      <c r="B62" s="80">
        <v>2</v>
      </c>
      <c r="C62" s="81">
        <v>73</v>
      </c>
      <c r="D62" s="102" t="s">
        <v>93</v>
      </c>
      <c r="E62" s="78">
        <v>71.2</v>
      </c>
      <c r="F62" s="82">
        <v>24</v>
      </c>
      <c r="G62" s="80">
        <f>G61+F62</f>
        <v>49</v>
      </c>
      <c r="H62" s="171" t="s">
        <v>89</v>
      </c>
    </row>
    <row r="63" spans="1:8" s="62" customFormat="1" ht="15" customHeight="1">
      <c r="A63" s="401"/>
      <c r="B63" s="87">
        <v>3</v>
      </c>
      <c r="C63" s="88">
        <v>95</v>
      </c>
      <c r="D63" s="101" t="s">
        <v>136</v>
      </c>
      <c r="E63" s="231">
        <v>91.3</v>
      </c>
      <c r="F63" s="87">
        <v>29</v>
      </c>
      <c r="G63" s="87">
        <f>G62+F63</f>
        <v>78</v>
      </c>
      <c r="H63" s="232" t="s">
        <v>89</v>
      </c>
    </row>
    <row r="64" spans="1:8" s="62" customFormat="1" ht="15.75" customHeight="1">
      <c r="A64" s="401"/>
      <c r="B64" s="80"/>
      <c r="C64" s="80"/>
      <c r="D64" s="23"/>
      <c r="E64" s="78"/>
      <c r="F64" s="80"/>
      <c r="G64" s="80"/>
      <c r="H64" s="171"/>
    </row>
    <row r="65" spans="1:8" s="62" customFormat="1" ht="15.75" customHeight="1" thickBot="1">
      <c r="A65" s="401"/>
      <c r="B65" s="461"/>
      <c r="C65" s="461"/>
      <c r="D65" s="461"/>
      <c r="E65" s="170"/>
      <c r="F65" s="461"/>
      <c r="G65" s="461"/>
      <c r="H65" s="462"/>
    </row>
    <row r="66" spans="1:8" s="62" customFormat="1" ht="15.75" customHeight="1" thickBot="1">
      <c r="A66" s="402" t="s">
        <v>143</v>
      </c>
      <c r="B66" s="406"/>
      <c r="C66" s="406"/>
      <c r="D66" s="406"/>
      <c r="E66" s="91">
        <f>SUM(E62:E64)</f>
        <v>162.5</v>
      </c>
      <c r="F66" s="70"/>
      <c r="G66" s="92"/>
      <c r="H66" s="70"/>
    </row>
    <row r="67" spans="1:8" s="62" customFormat="1" ht="15.75" customHeight="1" thickBot="1">
      <c r="A67" s="403" t="s">
        <v>140</v>
      </c>
      <c r="B67" s="403"/>
      <c r="C67" s="403"/>
      <c r="D67" s="403"/>
      <c r="E67" s="404"/>
      <c r="F67" s="405"/>
      <c r="G67" s="94">
        <f>G63</f>
        <v>78</v>
      </c>
      <c r="H67" s="70"/>
    </row>
    <row r="68" spans="1:3" s="241" customFormat="1" ht="15.75">
      <c r="A68" s="280" t="s">
        <v>283</v>
      </c>
      <c r="C68" s="281"/>
    </row>
    <row r="69" spans="1:3" s="241" customFormat="1" ht="15.75">
      <c r="A69" s="280"/>
      <c r="C69" s="281"/>
    </row>
    <row r="70" spans="1:3" s="241" customFormat="1" ht="15.75">
      <c r="A70" s="280" t="s">
        <v>284</v>
      </c>
      <c r="C70" s="281"/>
    </row>
  </sheetData>
  <mergeCells count="30">
    <mergeCell ref="A8:C8"/>
    <mergeCell ref="A9:C9"/>
    <mergeCell ref="A3:H3"/>
    <mergeCell ref="A59:D59"/>
    <mergeCell ref="A61:A65"/>
    <mergeCell ref="A1:H1"/>
    <mergeCell ref="A19:D19"/>
    <mergeCell ref="A20:F20"/>
    <mergeCell ref="A38:F38"/>
    <mergeCell ref="A12:D12"/>
    <mergeCell ref="A14:A18"/>
    <mergeCell ref="A29:F29"/>
    <mergeCell ref="A66:D66"/>
    <mergeCell ref="A67:F67"/>
    <mergeCell ref="A6:H6"/>
    <mergeCell ref="A7:H7"/>
    <mergeCell ref="A30:D30"/>
    <mergeCell ref="A32:A36"/>
    <mergeCell ref="A37:D37"/>
    <mergeCell ref="A21:D21"/>
    <mergeCell ref="A23:A27"/>
    <mergeCell ref="A28:D28"/>
    <mergeCell ref="A39:D39"/>
    <mergeCell ref="A41:A45"/>
    <mergeCell ref="A46:D46"/>
    <mergeCell ref="A47:F47"/>
    <mergeCell ref="A50:D50"/>
    <mergeCell ref="A52:A56"/>
    <mergeCell ref="A57:D57"/>
    <mergeCell ref="A58:F58"/>
  </mergeCells>
  <printOptions/>
  <pageMargins left="0.75" right="0.75" top="0.44" bottom="0.4" header="0.4" footer="0.5"/>
  <pageSetup orientation="portrait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44"/>
  <sheetViews>
    <sheetView zoomScale="85" zoomScaleNormal="85" workbookViewId="0" topLeftCell="A1">
      <selection activeCell="A17" sqref="A17:IV17"/>
    </sheetView>
  </sheetViews>
  <sheetFormatPr defaultColWidth="9.140625" defaultRowHeight="12.75"/>
  <cols>
    <col min="2" max="2" width="12.140625" style="0" customWidth="1"/>
    <col min="4" max="4" width="8.140625" style="0" customWidth="1"/>
    <col min="5" max="5" width="8.28125" style="0" customWidth="1"/>
    <col min="6" max="6" width="8.140625" style="0" customWidth="1"/>
    <col min="7" max="7" width="8.8515625" style="0" customWidth="1"/>
    <col min="9" max="9" width="7.57421875" style="0" customWidth="1"/>
    <col min="10" max="10" width="7.00390625" style="0" customWidth="1"/>
    <col min="11" max="11" width="7.7109375" style="0" customWidth="1"/>
    <col min="12" max="12" width="8.00390625" style="0" customWidth="1"/>
    <col min="13" max="13" width="8.57421875" style="0" customWidth="1"/>
    <col min="14" max="14" width="8.28125" style="0" customWidth="1"/>
    <col min="15" max="15" width="8.421875" style="0" customWidth="1"/>
    <col min="21" max="21" width="7.140625" style="0" customWidth="1"/>
    <col min="22" max="22" width="12.00390625" style="0" customWidth="1"/>
  </cols>
  <sheetData>
    <row r="2" spans="1:23" ht="21" customHeight="1">
      <c r="A2" s="417" t="s">
        <v>135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</row>
    <row r="3" spans="1:23" ht="20.25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</row>
    <row r="4" spans="1:23" ht="20.25">
      <c r="A4" s="417" t="s">
        <v>203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</row>
    <row r="5" spans="1:23" ht="20.25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</row>
    <row r="6" spans="1:23" ht="20.25">
      <c r="A6" s="417" t="s">
        <v>151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</row>
    <row r="7" spans="1:17" s="62" customFormat="1" ht="15" customHeight="1">
      <c r="A7" s="418"/>
      <c r="B7" s="418"/>
      <c r="C7" s="418"/>
      <c r="D7" s="419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19"/>
      <c r="P7" s="421"/>
      <c r="Q7" s="421"/>
    </row>
    <row r="8" spans="1:22" ht="15">
      <c r="A8" s="61"/>
      <c r="B8" s="61"/>
      <c r="C8" s="61"/>
      <c r="D8" s="148"/>
      <c r="E8" s="61"/>
      <c r="F8" s="61"/>
      <c r="G8" s="315" t="s">
        <v>207</v>
      </c>
      <c r="H8" s="61"/>
      <c r="I8" s="61"/>
      <c r="J8" s="61"/>
      <c r="K8" s="61"/>
      <c r="L8" s="61"/>
      <c r="M8" s="61"/>
      <c r="N8" s="61"/>
      <c r="O8" s="61"/>
      <c r="P8" s="103"/>
      <c r="Q8" s="103"/>
      <c r="R8" s="103"/>
      <c r="S8" s="103"/>
      <c r="T8" s="103"/>
      <c r="U8" s="103"/>
      <c r="V8" s="103"/>
    </row>
    <row r="9" ht="6" customHeight="1" thickBot="1">
      <c r="D9" s="149"/>
    </row>
    <row r="10" spans="1:23" ht="13.5" thickBot="1">
      <c r="A10" s="422" t="s">
        <v>36</v>
      </c>
      <c r="B10" s="424" t="s">
        <v>204</v>
      </c>
      <c r="C10" s="426" t="s">
        <v>205</v>
      </c>
      <c r="D10" s="427"/>
      <c r="E10" s="427"/>
      <c r="F10" s="428"/>
      <c r="G10" s="429" t="s">
        <v>13</v>
      </c>
      <c r="H10" s="430"/>
      <c r="I10" s="430"/>
      <c r="J10" s="430"/>
      <c r="K10" s="430"/>
      <c r="L10" s="430"/>
      <c r="M10" s="431"/>
      <c r="N10" s="432" t="s">
        <v>8</v>
      </c>
      <c r="O10" s="433"/>
      <c r="P10" s="433"/>
      <c r="Q10" s="433"/>
      <c r="R10" s="433"/>
      <c r="S10" s="433"/>
      <c r="T10" s="434"/>
      <c r="U10" s="415" t="s">
        <v>208</v>
      </c>
      <c r="V10" s="412" t="s">
        <v>12</v>
      </c>
      <c r="W10" s="414" t="s">
        <v>0</v>
      </c>
    </row>
    <row r="11" spans="1:23" ht="33" customHeight="1" thickBot="1">
      <c r="A11" s="423"/>
      <c r="B11" s="425"/>
      <c r="C11" s="150">
        <v>58</v>
      </c>
      <c r="D11" s="151">
        <v>63</v>
      </c>
      <c r="E11" s="152">
        <v>68</v>
      </c>
      <c r="F11" s="159" t="s">
        <v>305</v>
      </c>
      <c r="G11" s="156">
        <v>63</v>
      </c>
      <c r="H11" s="157">
        <v>68</v>
      </c>
      <c r="I11" s="157">
        <v>73</v>
      </c>
      <c r="J11" s="157">
        <v>78</v>
      </c>
      <c r="K11" s="157">
        <v>85</v>
      </c>
      <c r="L11" s="157">
        <v>95</v>
      </c>
      <c r="M11" s="159" t="s">
        <v>206</v>
      </c>
      <c r="N11" s="156">
        <v>63</v>
      </c>
      <c r="O11" s="157">
        <v>68</v>
      </c>
      <c r="P11" s="157">
        <v>73</v>
      </c>
      <c r="Q11" s="157">
        <v>78</v>
      </c>
      <c r="R11" s="157">
        <v>85</v>
      </c>
      <c r="S11" s="157">
        <v>95</v>
      </c>
      <c r="T11" s="158" t="s">
        <v>206</v>
      </c>
      <c r="U11" s="416"/>
      <c r="V11" s="413"/>
      <c r="W11" s="414"/>
    </row>
    <row r="12" spans="1:23" s="149" customFormat="1" ht="13.5" thickBot="1">
      <c r="A12" s="153">
        <v>1</v>
      </c>
      <c r="B12" s="112" t="s">
        <v>14</v>
      </c>
      <c r="C12" s="244">
        <v>20</v>
      </c>
      <c r="D12" s="245">
        <v>20</v>
      </c>
      <c r="E12" s="245"/>
      <c r="F12" s="246"/>
      <c r="G12" s="244">
        <v>20</v>
      </c>
      <c r="H12" s="245">
        <v>20</v>
      </c>
      <c r="I12" s="245">
        <v>20</v>
      </c>
      <c r="J12" s="245">
        <v>20</v>
      </c>
      <c r="K12" s="245">
        <v>20</v>
      </c>
      <c r="L12" s="245"/>
      <c r="M12" s="245"/>
      <c r="N12" s="244"/>
      <c r="O12" s="245"/>
      <c r="P12" s="245">
        <v>20</v>
      </c>
      <c r="Q12" s="245">
        <v>20</v>
      </c>
      <c r="R12" s="245">
        <v>20</v>
      </c>
      <c r="S12" s="245">
        <v>20</v>
      </c>
      <c r="T12" s="246">
        <v>20</v>
      </c>
      <c r="U12" s="247">
        <v>20</v>
      </c>
      <c r="V12" s="248">
        <f aca="true" t="shared" si="0" ref="V12:V32">SUM(C12:U12)</f>
        <v>260</v>
      </c>
      <c r="W12" s="153">
        <v>1</v>
      </c>
    </row>
    <row r="13" spans="1:23" s="149" customFormat="1" ht="13.5" thickBot="1">
      <c r="A13" s="153">
        <v>2</v>
      </c>
      <c r="B13" s="112" t="s">
        <v>210</v>
      </c>
      <c r="C13" s="220">
        <v>18</v>
      </c>
      <c r="D13" s="26"/>
      <c r="E13" s="26">
        <v>20</v>
      </c>
      <c r="F13" s="221"/>
      <c r="G13" s="220">
        <v>18</v>
      </c>
      <c r="H13" s="26">
        <v>18</v>
      </c>
      <c r="I13" s="26">
        <v>16</v>
      </c>
      <c r="J13" s="26"/>
      <c r="K13" s="26"/>
      <c r="L13" s="26">
        <v>18</v>
      </c>
      <c r="M13" s="26">
        <v>18</v>
      </c>
      <c r="N13" s="220">
        <v>18</v>
      </c>
      <c r="O13" s="26">
        <v>18</v>
      </c>
      <c r="P13" s="26"/>
      <c r="Q13" s="26">
        <v>16</v>
      </c>
      <c r="R13" s="26">
        <v>18</v>
      </c>
      <c r="S13" s="26"/>
      <c r="T13" s="221">
        <v>18</v>
      </c>
      <c r="U13" s="249">
        <v>18</v>
      </c>
      <c r="V13" s="248">
        <f t="shared" si="0"/>
        <v>232</v>
      </c>
      <c r="W13" s="153">
        <v>2</v>
      </c>
    </row>
    <row r="14" spans="1:23" s="149" customFormat="1" ht="13.5" thickBot="1">
      <c r="A14" s="153">
        <v>3</v>
      </c>
      <c r="B14" s="112" t="s">
        <v>115</v>
      </c>
      <c r="C14" s="220"/>
      <c r="D14" s="26">
        <v>15</v>
      </c>
      <c r="E14" s="26">
        <v>14</v>
      </c>
      <c r="F14" s="221"/>
      <c r="G14" s="220"/>
      <c r="H14" s="26"/>
      <c r="I14" s="26">
        <v>15</v>
      </c>
      <c r="J14" s="26">
        <v>16</v>
      </c>
      <c r="K14" s="26"/>
      <c r="L14" s="26">
        <v>15</v>
      </c>
      <c r="M14" s="26">
        <v>16</v>
      </c>
      <c r="N14" s="220"/>
      <c r="O14" s="26">
        <v>16</v>
      </c>
      <c r="P14" s="26">
        <v>15</v>
      </c>
      <c r="Q14" s="26">
        <v>15</v>
      </c>
      <c r="R14" s="26"/>
      <c r="S14" s="26"/>
      <c r="T14" s="221">
        <v>16</v>
      </c>
      <c r="U14" s="249">
        <v>15</v>
      </c>
      <c r="V14" s="248">
        <f t="shared" si="0"/>
        <v>168</v>
      </c>
      <c r="W14" s="153">
        <v>3</v>
      </c>
    </row>
    <row r="15" spans="1:23" s="149" customFormat="1" ht="13.5" thickBot="1">
      <c r="A15" s="153">
        <v>4</v>
      </c>
      <c r="B15" s="112" t="s">
        <v>31</v>
      </c>
      <c r="C15" s="220"/>
      <c r="D15" s="26"/>
      <c r="E15" s="26">
        <v>13</v>
      </c>
      <c r="F15" s="221">
        <v>9</v>
      </c>
      <c r="G15" s="220"/>
      <c r="H15" s="26"/>
      <c r="I15" s="26">
        <v>14</v>
      </c>
      <c r="J15" s="26">
        <v>16</v>
      </c>
      <c r="K15" s="26">
        <v>15</v>
      </c>
      <c r="L15" s="26">
        <v>14</v>
      </c>
      <c r="M15" s="26">
        <v>15</v>
      </c>
      <c r="N15" s="220"/>
      <c r="O15" s="26"/>
      <c r="P15" s="26">
        <v>14</v>
      </c>
      <c r="Q15" s="26"/>
      <c r="R15" s="26">
        <v>12</v>
      </c>
      <c r="S15" s="26"/>
      <c r="T15" s="221">
        <v>15</v>
      </c>
      <c r="U15" s="249"/>
      <c r="V15" s="248">
        <f t="shared" si="0"/>
        <v>137</v>
      </c>
      <c r="W15" s="153">
        <v>4</v>
      </c>
    </row>
    <row r="16" spans="1:23" s="149" customFormat="1" ht="13.5" thickBot="1">
      <c r="A16" s="153">
        <v>5</v>
      </c>
      <c r="B16" s="112" t="s">
        <v>90</v>
      </c>
      <c r="C16" s="226"/>
      <c r="D16" s="206"/>
      <c r="E16" s="206"/>
      <c r="F16" s="227"/>
      <c r="G16" s="220"/>
      <c r="H16" s="206">
        <v>16</v>
      </c>
      <c r="I16" s="206">
        <v>13</v>
      </c>
      <c r="J16" s="206">
        <v>18</v>
      </c>
      <c r="K16" s="206"/>
      <c r="L16" s="206">
        <v>16</v>
      </c>
      <c r="M16" s="206"/>
      <c r="N16" s="226"/>
      <c r="O16" s="206"/>
      <c r="P16" s="206"/>
      <c r="Q16" s="206"/>
      <c r="R16" s="206"/>
      <c r="S16" s="206">
        <v>18</v>
      </c>
      <c r="T16" s="227"/>
      <c r="U16" s="249">
        <v>13</v>
      </c>
      <c r="V16" s="248">
        <f t="shared" si="0"/>
        <v>94</v>
      </c>
      <c r="W16" s="153">
        <v>5</v>
      </c>
    </row>
    <row r="17" spans="1:23" s="149" customFormat="1" ht="13.5" thickBot="1">
      <c r="A17" s="153">
        <v>6</v>
      </c>
      <c r="B17" s="154" t="s">
        <v>15</v>
      </c>
      <c r="C17" s="226"/>
      <c r="D17" s="206">
        <v>18</v>
      </c>
      <c r="E17" s="206"/>
      <c r="F17" s="227">
        <v>18</v>
      </c>
      <c r="G17" s="244"/>
      <c r="H17" s="206"/>
      <c r="I17" s="206">
        <v>18</v>
      </c>
      <c r="J17" s="206"/>
      <c r="K17" s="206">
        <v>18</v>
      </c>
      <c r="L17" s="206"/>
      <c r="M17" s="206"/>
      <c r="N17" s="226"/>
      <c r="O17" s="206"/>
      <c r="P17" s="206"/>
      <c r="Q17" s="206"/>
      <c r="R17" s="218"/>
      <c r="S17" s="218"/>
      <c r="T17" s="219"/>
      <c r="U17" s="250">
        <v>16</v>
      </c>
      <c r="V17" s="248">
        <f t="shared" si="0"/>
        <v>88</v>
      </c>
      <c r="W17" s="153">
        <v>6</v>
      </c>
    </row>
    <row r="18" spans="1:23" s="149" customFormat="1" ht="13.5" thickBot="1">
      <c r="A18" s="153">
        <v>7</v>
      </c>
      <c r="B18" s="7" t="s">
        <v>34</v>
      </c>
      <c r="C18" s="217">
        <v>16</v>
      </c>
      <c r="D18" s="218">
        <v>16</v>
      </c>
      <c r="E18" s="218"/>
      <c r="F18" s="219"/>
      <c r="G18" s="251"/>
      <c r="H18" s="218"/>
      <c r="I18" s="218"/>
      <c r="J18" s="218">
        <v>15</v>
      </c>
      <c r="K18" s="218"/>
      <c r="L18" s="218">
        <v>13</v>
      </c>
      <c r="M18" s="218"/>
      <c r="N18" s="217"/>
      <c r="O18" s="218"/>
      <c r="P18" s="218"/>
      <c r="Q18" s="218"/>
      <c r="R18" s="218">
        <v>16</v>
      </c>
      <c r="S18" s="218"/>
      <c r="T18" s="219">
        <v>11</v>
      </c>
      <c r="U18" s="250"/>
      <c r="V18" s="248">
        <f t="shared" si="0"/>
        <v>87</v>
      </c>
      <c r="W18" s="153">
        <v>7</v>
      </c>
    </row>
    <row r="19" spans="1:23" s="149" customFormat="1" ht="13.5" thickBot="1">
      <c r="A19" s="153">
        <v>8</v>
      </c>
      <c r="B19" s="13" t="s">
        <v>209</v>
      </c>
      <c r="C19" s="217"/>
      <c r="D19" s="218"/>
      <c r="E19" s="218"/>
      <c r="F19" s="219"/>
      <c r="G19" s="251"/>
      <c r="H19" s="218">
        <v>15</v>
      </c>
      <c r="I19" s="218"/>
      <c r="J19" s="218"/>
      <c r="K19" s="218"/>
      <c r="L19" s="218"/>
      <c r="M19" s="218"/>
      <c r="N19" s="217"/>
      <c r="O19" s="218"/>
      <c r="P19" s="218"/>
      <c r="Q19" s="218">
        <v>14</v>
      </c>
      <c r="R19" s="218">
        <v>14</v>
      </c>
      <c r="S19" s="218">
        <v>15</v>
      </c>
      <c r="T19" s="219">
        <v>8</v>
      </c>
      <c r="U19" s="250">
        <v>14</v>
      </c>
      <c r="V19" s="248">
        <f t="shared" si="0"/>
        <v>80</v>
      </c>
      <c r="W19" s="153">
        <v>8</v>
      </c>
    </row>
    <row r="20" spans="1:23" s="149" customFormat="1" ht="13.5" thickBot="1">
      <c r="A20" s="153">
        <v>9</v>
      </c>
      <c r="B20" s="112" t="s">
        <v>124</v>
      </c>
      <c r="C20" s="226"/>
      <c r="D20" s="206"/>
      <c r="E20" s="206">
        <v>11</v>
      </c>
      <c r="F20" s="227"/>
      <c r="G20" s="244"/>
      <c r="H20" s="206"/>
      <c r="I20" s="206"/>
      <c r="J20" s="206"/>
      <c r="K20" s="206">
        <v>16</v>
      </c>
      <c r="L20" s="206">
        <v>14</v>
      </c>
      <c r="M20" s="206"/>
      <c r="N20" s="226"/>
      <c r="O20" s="206"/>
      <c r="P20" s="206"/>
      <c r="Q20" s="206"/>
      <c r="R20" s="206"/>
      <c r="S20" s="206"/>
      <c r="T20" s="227">
        <v>9</v>
      </c>
      <c r="U20" s="249"/>
      <c r="V20" s="248">
        <f t="shared" si="0"/>
        <v>50</v>
      </c>
      <c r="W20" s="153">
        <v>9</v>
      </c>
    </row>
    <row r="21" spans="1:23" ht="13.5" thickBot="1">
      <c r="A21" s="153">
        <v>10</v>
      </c>
      <c r="B21" s="7" t="s">
        <v>33</v>
      </c>
      <c r="C21" s="225"/>
      <c r="D21" s="6"/>
      <c r="E21" s="6"/>
      <c r="F21" s="222"/>
      <c r="G21" s="225"/>
      <c r="H21" s="6"/>
      <c r="I21" s="6"/>
      <c r="J21" s="6"/>
      <c r="K21" s="6"/>
      <c r="L21" s="6"/>
      <c r="M21" s="6"/>
      <c r="N21" s="225"/>
      <c r="O21" s="6"/>
      <c r="P21" s="6">
        <v>18</v>
      </c>
      <c r="Q21" s="6">
        <v>18</v>
      </c>
      <c r="R21" s="6"/>
      <c r="S21" s="6"/>
      <c r="T21" s="222">
        <v>10</v>
      </c>
      <c r="U21" s="250"/>
      <c r="V21" s="248">
        <f t="shared" si="0"/>
        <v>46</v>
      </c>
      <c r="W21" s="153">
        <v>10</v>
      </c>
    </row>
    <row r="22" spans="1:23" ht="13.5" thickBot="1">
      <c r="A22" s="153">
        <v>11</v>
      </c>
      <c r="B22" s="224" t="s">
        <v>46</v>
      </c>
      <c r="C22" s="223"/>
      <c r="D22" s="6"/>
      <c r="E22" s="6">
        <v>16</v>
      </c>
      <c r="F22" s="222">
        <v>15</v>
      </c>
      <c r="G22" s="223"/>
      <c r="H22" s="6"/>
      <c r="I22" s="6"/>
      <c r="J22" s="6"/>
      <c r="K22" s="6"/>
      <c r="L22" s="6"/>
      <c r="M22" s="222"/>
      <c r="N22" s="223"/>
      <c r="O22" s="6"/>
      <c r="P22" s="6"/>
      <c r="Q22" s="6"/>
      <c r="R22" s="6"/>
      <c r="S22" s="6"/>
      <c r="T22" s="222"/>
      <c r="U22" s="250"/>
      <c r="V22" s="248">
        <f t="shared" si="0"/>
        <v>31</v>
      </c>
      <c r="W22" s="153">
        <v>11</v>
      </c>
    </row>
    <row r="23" spans="1:23" ht="13.5" thickBot="1">
      <c r="A23" s="153">
        <v>12</v>
      </c>
      <c r="B23" s="216" t="s">
        <v>44</v>
      </c>
      <c r="C23" s="223"/>
      <c r="D23" s="6"/>
      <c r="E23" s="6"/>
      <c r="F23" s="222"/>
      <c r="G23" s="223"/>
      <c r="H23" s="6"/>
      <c r="I23" s="6"/>
      <c r="J23" s="6"/>
      <c r="K23" s="6">
        <v>13</v>
      </c>
      <c r="L23" s="6"/>
      <c r="M23" s="222"/>
      <c r="N23" s="223"/>
      <c r="O23" s="6"/>
      <c r="P23" s="6"/>
      <c r="Q23" s="6"/>
      <c r="R23" s="6">
        <v>15</v>
      </c>
      <c r="S23" s="6"/>
      <c r="T23" s="222"/>
      <c r="U23" s="250"/>
      <c r="V23" s="248">
        <f t="shared" si="0"/>
        <v>28</v>
      </c>
      <c r="W23" s="153">
        <v>12</v>
      </c>
    </row>
    <row r="24" spans="1:23" ht="13.5" thickBot="1">
      <c r="A24" s="153">
        <v>13</v>
      </c>
      <c r="B24" s="216" t="s">
        <v>52</v>
      </c>
      <c r="C24" s="223"/>
      <c r="D24" s="26">
        <v>13</v>
      </c>
      <c r="E24" s="6"/>
      <c r="F24" s="222"/>
      <c r="G24" s="223"/>
      <c r="H24" s="6"/>
      <c r="I24" s="6"/>
      <c r="J24" s="6"/>
      <c r="K24" s="6"/>
      <c r="L24" s="6"/>
      <c r="M24" s="222">
        <v>14</v>
      </c>
      <c r="N24" s="223"/>
      <c r="O24" s="6"/>
      <c r="P24" s="6"/>
      <c r="Q24" s="6"/>
      <c r="R24" s="6"/>
      <c r="S24" s="6"/>
      <c r="T24" s="222"/>
      <c r="U24" s="250"/>
      <c r="V24" s="248">
        <f t="shared" si="0"/>
        <v>27</v>
      </c>
      <c r="W24" s="153">
        <v>13</v>
      </c>
    </row>
    <row r="25" spans="1:23" ht="13.5" thickBot="1">
      <c r="A25" s="153">
        <v>14</v>
      </c>
      <c r="B25" s="192" t="s">
        <v>48</v>
      </c>
      <c r="C25" s="228"/>
      <c r="D25" s="26"/>
      <c r="E25" s="26"/>
      <c r="F25" s="221"/>
      <c r="G25" s="228"/>
      <c r="H25" s="228"/>
      <c r="I25" s="228"/>
      <c r="J25" s="228"/>
      <c r="K25" s="228"/>
      <c r="L25" s="26"/>
      <c r="M25" s="221"/>
      <c r="N25" s="228"/>
      <c r="O25" s="228"/>
      <c r="P25" s="228">
        <v>16</v>
      </c>
      <c r="Q25" s="228"/>
      <c r="R25" s="228"/>
      <c r="S25" s="228"/>
      <c r="T25" s="228">
        <v>6</v>
      </c>
      <c r="U25" s="249"/>
      <c r="V25" s="248">
        <f t="shared" si="0"/>
        <v>22</v>
      </c>
      <c r="W25" s="153">
        <v>14</v>
      </c>
    </row>
    <row r="26" spans="1:23" ht="13.5" thickBot="1">
      <c r="A26" s="153">
        <v>15</v>
      </c>
      <c r="B26" s="192" t="s">
        <v>112</v>
      </c>
      <c r="C26" s="228"/>
      <c r="D26" s="26"/>
      <c r="E26" s="26"/>
      <c r="F26" s="221"/>
      <c r="G26" s="228"/>
      <c r="H26" s="26"/>
      <c r="I26" s="26"/>
      <c r="J26" s="26"/>
      <c r="K26" s="26"/>
      <c r="L26" s="26"/>
      <c r="M26" s="221"/>
      <c r="N26" s="228"/>
      <c r="O26" s="26"/>
      <c r="P26" s="26"/>
      <c r="Q26" s="26"/>
      <c r="R26" s="26"/>
      <c r="S26" s="26">
        <v>16</v>
      </c>
      <c r="T26" s="221"/>
      <c r="U26" s="249"/>
      <c r="V26" s="248">
        <f t="shared" si="0"/>
        <v>16</v>
      </c>
      <c r="W26" s="153">
        <v>15</v>
      </c>
    </row>
    <row r="27" spans="1:23" ht="13.5" thickBot="1">
      <c r="A27" s="153">
        <v>16</v>
      </c>
      <c r="B27" s="216" t="s">
        <v>98</v>
      </c>
      <c r="C27" s="223"/>
      <c r="D27" s="6"/>
      <c r="E27" s="6"/>
      <c r="F27" s="222"/>
      <c r="G27" s="223"/>
      <c r="H27" s="6"/>
      <c r="I27" s="6"/>
      <c r="J27" s="6"/>
      <c r="K27" s="6"/>
      <c r="L27" s="6"/>
      <c r="M27" s="222"/>
      <c r="N27" s="223"/>
      <c r="O27" s="6"/>
      <c r="P27" s="6"/>
      <c r="Q27" s="6"/>
      <c r="R27" s="6"/>
      <c r="S27" s="6"/>
      <c r="T27" s="222">
        <v>14</v>
      </c>
      <c r="U27" s="250"/>
      <c r="V27" s="248">
        <f t="shared" si="0"/>
        <v>14</v>
      </c>
      <c r="W27" s="153">
        <v>16</v>
      </c>
    </row>
    <row r="28" spans="1:23" ht="13.5" thickBot="1">
      <c r="A28" s="153">
        <v>17</v>
      </c>
      <c r="B28" s="216" t="s">
        <v>64</v>
      </c>
      <c r="C28" s="223"/>
      <c r="D28" s="6"/>
      <c r="E28" s="6"/>
      <c r="F28" s="222"/>
      <c r="G28" s="223"/>
      <c r="H28" s="6"/>
      <c r="I28" s="6"/>
      <c r="J28" s="6"/>
      <c r="K28" s="6"/>
      <c r="L28" s="6"/>
      <c r="M28" s="222"/>
      <c r="N28" s="223"/>
      <c r="O28" s="6"/>
      <c r="P28" s="6"/>
      <c r="Q28" s="6"/>
      <c r="R28" s="6">
        <v>13</v>
      </c>
      <c r="S28" s="6"/>
      <c r="T28" s="222"/>
      <c r="U28" s="250"/>
      <c r="V28" s="248">
        <f t="shared" si="0"/>
        <v>13</v>
      </c>
      <c r="W28" s="153">
        <v>17</v>
      </c>
    </row>
    <row r="29" spans="1:23" ht="13.5" thickBot="1">
      <c r="A29" s="153">
        <v>18</v>
      </c>
      <c r="B29" s="216" t="s">
        <v>113</v>
      </c>
      <c r="C29" s="223"/>
      <c r="D29" s="6"/>
      <c r="E29" s="6"/>
      <c r="F29" s="222"/>
      <c r="G29" s="223"/>
      <c r="H29" s="6"/>
      <c r="I29" s="6"/>
      <c r="J29" s="6"/>
      <c r="K29" s="6"/>
      <c r="L29" s="6"/>
      <c r="M29" s="222"/>
      <c r="N29" s="223"/>
      <c r="O29" s="6"/>
      <c r="P29" s="6"/>
      <c r="Q29" s="6"/>
      <c r="R29" s="6"/>
      <c r="S29" s="6"/>
      <c r="T29" s="222">
        <v>12</v>
      </c>
      <c r="U29" s="250"/>
      <c r="V29" s="248">
        <f t="shared" si="0"/>
        <v>12</v>
      </c>
      <c r="W29" s="153" t="s">
        <v>295</v>
      </c>
    </row>
    <row r="30" spans="1:23" ht="13.5" thickBot="1">
      <c r="A30" s="153">
        <v>19</v>
      </c>
      <c r="B30" s="195" t="s">
        <v>129</v>
      </c>
      <c r="C30" s="252"/>
      <c r="D30" s="206"/>
      <c r="E30" s="206"/>
      <c r="F30" s="227"/>
      <c r="G30" s="252"/>
      <c r="H30" s="206"/>
      <c r="I30" s="206"/>
      <c r="J30" s="206"/>
      <c r="K30" s="206"/>
      <c r="L30" s="206"/>
      <c r="M30" s="227"/>
      <c r="N30" s="252"/>
      <c r="O30" s="206"/>
      <c r="P30" s="206"/>
      <c r="Q30" s="206"/>
      <c r="R30" s="206"/>
      <c r="S30" s="206"/>
      <c r="T30" s="227">
        <v>12</v>
      </c>
      <c r="U30" s="458"/>
      <c r="V30" s="253">
        <f t="shared" si="0"/>
        <v>12</v>
      </c>
      <c r="W30" s="153" t="s">
        <v>295</v>
      </c>
    </row>
    <row r="31" spans="1:23" ht="13.5" thickBot="1">
      <c r="A31" s="153">
        <v>20</v>
      </c>
      <c r="B31" s="195" t="s">
        <v>35</v>
      </c>
      <c r="C31" s="252">
        <v>12</v>
      </c>
      <c r="D31" s="206"/>
      <c r="E31" s="206"/>
      <c r="F31" s="227"/>
      <c r="G31" s="252"/>
      <c r="H31" s="206"/>
      <c r="I31" s="206"/>
      <c r="J31" s="206"/>
      <c r="K31" s="206"/>
      <c r="L31" s="206"/>
      <c r="M31" s="227"/>
      <c r="N31" s="252"/>
      <c r="O31" s="206"/>
      <c r="P31" s="206"/>
      <c r="Q31" s="206"/>
      <c r="R31" s="206"/>
      <c r="S31" s="206"/>
      <c r="T31" s="227"/>
      <c r="U31" s="249"/>
      <c r="V31" s="253">
        <f t="shared" si="0"/>
        <v>12</v>
      </c>
      <c r="W31" s="153" t="s">
        <v>295</v>
      </c>
    </row>
    <row r="32" spans="1:23" ht="13.5" thickBot="1">
      <c r="A32" s="153">
        <v>21</v>
      </c>
      <c r="B32" s="193" t="s">
        <v>285</v>
      </c>
      <c r="C32" s="254"/>
      <c r="D32" s="255"/>
      <c r="E32" s="255"/>
      <c r="F32" s="256">
        <v>8</v>
      </c>
      <c r="G32" s="254"/>
      <c r="H32" s="255"/>
      <c r="I32" s="255"/>
      <c r="J32" s="255"/>
      <c r="K32" s="255"/>
      <c r="L32" s="255"/>
      <c r="M32" s="256"/>
      <c r="N32" s="254"/>
      <c r="O32" s="255"/>
      <c r="P32" s="255"/>
      <c r="Q32" s="255"/>
      <c r="R32" s="255"/>
      <c r="S32" s="255"/>
      <c r="T32" s="256"/>
      <c r="U32" s="459"/>
      <c r="V32" s="257">
        <f t="shared" si="0"/>
        <v>8</v>
      </c>
      <c r="W32" s="194">
        <v>21</v>
      </c>
    </row>
    <row r="33" ht="12.75">
      <c r="V33" s="191"/>
    </row>
    <row r="34" spans="1:22" ht="15">
      <c r="A34" s="336"/>
      <c r="B34" s="338" t="s">
        <v>306</v>
      </c>
      <c r="C34" s="103"/>
      <c r="D34" s="339"/>
      <c r="E34" s="103"/>
      <c r="F34" s="103"/>
      <c r="G34" s="103"/>
      <c r="H34" s="103"/>
      <c r="I34" s="103"/>
      <c r="J34" s="103"/>
      <c r="K34" s="103"/>
      <c r="L34" s="340"/>
      <c r="M34" s="340"/>
      <c r="N34" s="336"/>
      <c r="O34" s="336"/>
      <c r="P34" s="336"/>
      <c r="Q34" s="336"/>
      <c r="R34" s="340"/>
      <c r="S34" s="340"/>
      <c r="T34" s="336"/>
      <c r="U34" s="336"/>
      <c r="V34" s="336"/>
    </row>
    <row r="35" spans="1:15" ht="7.5" customHeight="1">
      <c r="A35" s="336"/>
      <c r="B35" s="341"/>
      <c r="C35" s="342"/>
      <c r="D35" s="343"/>
      <c r="E35" s="342"/>
      <c r="F35" s="342"/>
      <c r="G35" s="342"/>
      <c r="H35" s="342"/>
      <c r="I35" s="342"/>
      <c r="J35" s="342"/>
      <c r="K35" s="342"/>
      <c r="L35" s="340"/>
      <c r="M35" s="340"/>
      <c r="N35" s="336"/>
      <c r="O35" s="336"/>
    </row>
    <row r="36" spans="2:25" ht="12.75">
      <c r="B36" s="119" t="s">
        <v>307</v>
      </c>
      <c r="C36" s="1"/>
      <c r="E36" s="1" t="s">
        <v>308</v>
      </c>
      <c r="I36" s="1" t="s">
        <v>309</v>
      </c>
      <c r="M36" s="1" t="s">
        <v>308</v>
      </c>
      <c r="Q36" s="5" t="s">
        <v>310</v>
      </c>
      <c r="T36" s="1" t="s">
        <v>308</v>
      </c>
      <c r="W36" s="336"/>
      <c r="X36" s="336"/>
      <c r="Y36" s="336"/>
    </row>
    <row r="37" spans="2:25" ht="12.75">
      <c r="B37" t="s">
        <v>311</v>
      </c>
      <c r="C37" s="1"/>
      <c r="E37" s="1" t="s">
        <v>308</v>
      </c>
      <c r="I37" s="1" t="s">
        <v>312</v>
      </c>
      <c r="M37" s="1" t="s">
        <v>308</v>
      </c>
      <c r="Q37" s="5" t="s">
        <v>313</v>
      </c>
      <c r="T37" s="1" t="s">
        <v>308</v>
      </c>
      <c r="W37" s="336"/>
      <c r="X37" s="336"/>
      <c r="Y37" s="336"/>
    </row>
    <row r="38" spans="2:25" ht="12.75">
      <c r="B38" t="s">
        <v>314</v>
      </c>
      <c r="C38" s="1"/>
      <c r="E38" s="1" t="s">
        <v>308</v>
      </c>
      <c r="I38" s="56" t="s">
        <v>315</v>
      </c>
      <c r="J38" s="103"/>
      <c r="K38" s="103"/>
      <c r="L38" s="103"/>
      <c r="M38" s="1" t="s">
        <v>308</v>
      </c>
      <c r="Q38" t="s">
        <v>316</v>
      </c>
      <c r="T38" s="1" t="s">
        <v>308</v>
      </c>
      <c r="W38" s="336"/>
      <c r="X38" s="344"/>
      <c r="Y38" s="336"/>
    </row>
    <row r="39" spans="2:25" ht="12.75">
      <c r="B39" t="s">
        <v>317</v>
      </c>
      <c r="C39" s="1"/>
      <c r="E39" s="1" t="s">
        <v>308</v>
      </c>
      <c r="I39" t="s">
        <v>318</v>
      </c>
      <c r="J39" s="103"/>
      <c r="K39" s="103"/>
      <c r="L39" s="103"/>
      <c r="M39" s="1" t="s">
        <v>308</v>
      </c>
      <c r="Q39" t="s">
        <v>319</v>
      </c>
      <c r="T39" s="1" t="s">
        <v>308</v>
      </c>
      <c r="W39" s="336"/>
      <c r="X39" s="344"/>
      <c r="Y39" s="336"/>
    </row>
    <row r="41" spans="1:13" s="241" customFormat="1" ht="15.75">
      <c r="A41" s="280"/>
      <c r="B41" s="280" t="s">
        <v>320</v>
      </c>
      <c r="C41" s="281"/>
      <c r="M41" s="280" t="s">
        <v>321</v>
      </c>
    </row>
    <row r="42" spans="1:3" s="166" customFormat="1" ht="18">
      <c r="A42" s="316"/>
      <c r="B42" s="316"/>
      <c r="C42" s="147"/>
    </row>
    <row r="43" spans="1:3" s="166" customFormat="1" ht="18">
      <c r="A43" s="316"/>
      <c r="B43" s="316"/>
      <c r="C43" s="147"/>
    </row>
    <row r="44" spans="1:3" s="166" customFormat="1" ht="18">
      <c r="A44" s="316"/>
      <c r="B44" s="316"/>
      <c r="C44" s="147"/>
    </row>
  </sheetData>
  <mergeCells count="14">
    <mergeCell ref="B10:B11"/>
    <mergeCell ref="C10:F10"/>
    <mergeCell ref="G10:M10"/>
    <mergeCell ref="N10:T10"/>
    <mergeCell ref="V10:V11"/>
    <mergeCell ref="W10:W11"/>
    <mergeCell ref="U10:U11"/>
    <mergeCell ref="A2:W2"/>
    <mergeCell ref="A4:W4"/>
    <mergeCell ref="A6:W6"/>
    <mergeCell ref="A7:C7"/>
    <mergeCell ref="D7:O7"/>
    <mergeCell ref="P7:Q7"/>
    <mergeCell ref="A10:A11"/>
  </mergeCells>
  <printOptions/>
  <pageMargins left="0.32" right="0.23" top="1" bottom="1" header="0.51" footer="0.5"/>
  <pageSetup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zoomScaleSheetLayoutView="115" workbookViewId="0" topLeftCell="A12">
      <selection activeCell="A12" sqref="A12:A14"/>
    </sheetView>
  </sheetViews>
  <sheetFormatPr defaultColWidth="9.140625" defaultRowHeight="12.75"/>
  <cols>
    <col min="3" max="3" width="22.00390625" style="0" customWidth="1"/>
    <col min="9" max="9" width="16.57421875" style="0" customWidth="1"/>
    <col min="10" max="10" width="16.00390625" style="0" customWidth="1"/>
  </cols>
  <sheetData>
    <row r="1" spans="1:11" ht="18">
      <c r="A1" s="348" t="s">
        <v>135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</row>
    <row r="2" spans="1:11" ht="18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ht="18">
      <c r="A3" s="348" t="s">
        <v>181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</row>
    <row r="5" spans="1:11" ht="18">
      <c r="A5" s="348" t="s">
        <v>180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</row>
    <row r="6" spans="1:11" ht="18.75">
      <c r="A6" s="452"/>
      <c r="B6" s="453"/>
      <c r="C6" s="453"/>
      <c r="D6" s="453"/>
      <c r="E6" s="453"/>
      <c r="F6" s="453"/>
      <c r="G6" s="453"/>
      <c r="H6" s="453"/>
      <c r="I6" s="453"/>
      <c r="J6" s="453"/>
      <c r="K6" s="453"/>
    </row>
    <row r="7" spans="1:11" ht="15">
      <c r="A7" s="345" t="s">
        <v>145</v>
      </c>
      <c r="B7" s="345"/>
      <c r="C7" s="345"/>
      <c r="D7" s="123"/>
      <c r="E7" s="123"/>
      <c r="G7" s="123"/>
      <c r="H7" s="123"/>
      <c r="I7" s="123"/>
      <c r="J7" s="123"/>
      <c r="K7" s="123"/>
    </row>
    <row r="8" spans="1:11" ht="18.75">
      <c r="A8" s="346" t="s">
        <v>146</v>
      </c>
      <c r="B8" s="346"/>
      <c r="C8" s="346"/>
      <c r="D8" s="123"/>
      <c r="E8" s="123"/>
      <c r="F8" s="161"/>
      <c r="G8" s="123"/>
      <c r="H8" s="123"/>
      <c r="I8" s="123"/>
      <c r="J8" s="123"/>
      <c r="K8" s="123"/>
    </row>
    <row r="9" spans="1:11" ht="18.75">
      <c r="A9" s="283"/>
      <c r="B9" s="283"/>
      <c r="C9" s="283"/>
      <c r="D9" s="123"/>
      <c r="E9" s="123"/>
      <c r="F9" s="161"/>
      <c r="G9" s="123"/>
      <c r="H9" s="123"/>
      <c r="I9" s="123"/>
      <c r="J9" s="123"/>
      <c r="K9" s="123"/>
    </row>
    <row r="10" spans="4:11" ht="18.75">
      <c r="D10" s="124"/>
      <c r="E10" s="124"/>
      <c r="F10" s="161" t="s">
        <v>162</v>
      </c>
      <c r="G10" s="124"/>
      <c r="H10" s="124"/>
      <c r="I10" s="124"/>
      <c r="J10" s="124"/>
      <c r="K10" s="124"/>
    </row>
    <row r="11" spans="4:11" ht="19.5" thickBot="1">
      <c r="D11" s="124"/>
      <c r="E11" s="124"/>
      <c r="F11" s="161"/>
      <c r="G11" s="124"/>
      <c r="H11" s="124"/>
      <c r="I11" s="124"/>
      <c r="J11" s="124"/>
      <c r="K11" s="124"/>
    </row>
    <row r="12" spans="1:11" ht="15.75" thickBot="1">
      <c r="A12" s="454" t="s">
        <v>163</v>
      </c>
      <c r="B12" s="454" t="s">
        <v>164</v>
      </c>
      <c r="C12" s="454" t="s">
        <v>165</v>
      </c>
      <c r="D12" s="454" t="s">
        <v>166</v>
      </c>
      <c r="E12" s="454" t="s">
        <v>167</v>
      </c>
      <c r="F12" s="449" t="s">
        <v>168</v>
      </c>
      <c r="G12" s="450"/>
      <c r="H12" s="450"/>
      <c r="I12" s="450"/>
      <c r="J12" s="451"/>
      <c r="K12" s="439" t="s">
        <v>169</v>
      </c>
    </row>
    <row r="13" spans="1:11" ht="15.75" thickBot="1">
      <c r="A13" s="455"/>
      <c r="B13" s="455"/>
      <c r="C13" s="455"/>
      <c r="D13" s="455"/>
      <c r="E13" s="455"/>
      <c r="F13" s="439" t="s">
        <v>170</v>
      </c>
      <c r="G13" s="449" t="s">
        <v>171</v>
      </c>
      <c r="H13" s="450"/>
      <c r="I13" s="451"/>
      <c r="J13" s="439" t="s">
        <v>172</v>
      </c>
      <c r="K13" s="457"/>
    </row>
    <row r="14" spans="1:11" ht="15.75" thickBot="1">
      <c r="A14" s="456"/>
      <c r="B14" s="456"/>
      <c r="C14" s="456"/>
      <c r="D14" s="456"/>
      <c r="E14" s="456"/>
      <c r="F14" s="440"/>
      <c r="G14" s="125">
        <v>1</v>
      </c>
      <c r="H14" s="125">
        <v>2</v>
      </c>
      <c r="I14" s="125">
        <v>3</v>
      </c>
      <c r="J14" s="440"/>
      <c r="K14" s="440"/>
    </row>
    <row r="15" spans="1:11" ht="12.75">
      <c r="A15" s="334">
        <v>1</v>
      </c>
      <c r="B15" s="126">
        <v>1</v>
      </c>
      <c r="C15" s="126" t="s">
        <v>182</v>
      </c>
      <c r="D15" s="126">
        <v>1995</v>
      </c>
      <c r="E15" s="126" t="s">
        <v>177</v>
      </c>
      <c r="F15" s="127">
        <v>36</v>
      </c>
      <c r="G15" s="126">
        <v>3.1</v>
      </c>
      <c r="H15" s="126">
        <v>4</v>
      </c>
      <c r="I15" s="126">
        <v>4.5</v>
      </c>
      <c r="J15" s="127">
        <f>F15-((G15+H15+I15)/3)</f>
        <v>32.13333333333333</v>
      </c>
      <c r="K15" s="327">
        <v>1</v>
      </c>
    </row>
    <row r="16" spans="1:11" ht="13.5" thickBot="1">
      <c r="A16" s="335">
        <v>1</v>
      </c>
      <c r="B16" s="326">
        <v>2</v>
      </c>
      <c r="C16" s="326" t="s">
        <v>173</v>
      </c>
      <c r="D16" s="326">
        <v>1994</v>
      </c>
      <c r="E16" s="326" t="s">
        <v>174</v>
      </c>
      <c r="F16" s="331">
        <v>30.5</v>
      </c>
      <c r="G16" s="326">
        <v>3</v>
      </c>
      <c r="H16" s="331">
        <v>4</v>
      </c>
      <c r="I16" s="326">
        <v>4.3</v>
      </c>
      <c r="J16" s="331">
        <f>F16-((G16+H16+I16)/3)</f>
        <v>26.733333333333334</v>
      </c>
      <c r="K16" s="333">
        <v>2</v>
      </c>
    </row>
    <row r="17" spans="1:11" ht="12.75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</row>
    <row r="18" spans="1:11" ht="12.75">
      <c r="A18" s="452" t="s">
        <v>176</v>
      </c>
      <c r="B18" s="453"/>
      <c r="C18" s="453"/>
      <c r="D18" s="453"/>
      <c r="E18" s="453"/>
      <c r="F18" s="453"/>
      <c r="G18" s="453"/>
      <c r="H18" s="453"/>
      <c r="I18" s="453"/>
      <c r="J18" s="453"/>
      <c r="K18" s="453"/>
    </row>
    <row r="19" spans="1:11" ht="13.5" thickBot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</row>
    <row r="20" spans="1:11" ht="15.75" thickBot="1">
      <c r="A20" s="454" t="s">
        <v>163</v>
      </c>
      <c r="B20" s="454" t="s">
        <v>164</v>
      </c>
      <c r="C20" s="454" t="s">
        <v>165</v>
      </c>
      <c r="D20" s="454" t="s">
        <v>166</v>
      </c>
      <c r="E20" s="454" t="s">
        <v>167</v>
      </c>
      <c r="F20" s="449" t="s">
        <v>168</v>
      </c>
      <c r="G20" s="450"/>
      <c r="H20" s="450"/>
      <c r="I20" s="450"/>
      <c r="J20" s="451"/>
      <c r="K20" s="439" t="s">
        <v>169</v>
      </c>
    </row>
    <row r="21" spans="1:11" ht="15.75" thickBot="1">
      <c r="A21" s="455"/>
      <c r="B21" s="455"/>
      <c r="C21" s="455"/>
      <c r="D21" s="455"/>
      <c r="E21" s="455"/>
      <c r="F21" s="439" t="s">
        <v>170</v>
      </c>
      <c r="G21" s="449" t="s">
        <v>171</v>
      </c>
      <c r="H21" s="450"/>
      <c r="I21" s="451"/>
      <c r="J21" s="439" t="s">
        <v>172</v>
      </c>
      <c r="K21" s="457"/>
    </row>
    <row r="22" spans="1:11" ht="15.75" thickBot="1">
      <c r="A22" s="456"/>
      <c r="B22" s="456"/>
      <c r="C22" s="456"/>
      <c r="D22" s="456"/>
      <c r="E22" s="456"/>
      <c r="F22" s="440"/>
      <c r="G22" s="125">
        <v>1</v>
      </c>
      <c r="H22" s="125">
        <v>2</v>
      </c>
      <c r="I22" s="125">
        <v>3</v>
      </c>
      <c r="J22" s="440"/>
      <c r="K22" s="440"/>
    </row>
    <row r="23" spans="1:11" ht="12.75">
      <c r="A23" s="334">
        <v>2</v>
      </c>
      <c r="B23" s="126">
        <v>1</v>
      </c>
      <c r="C23" s="126" t="s">
        <v>187</v>
      </c>
      <c r="D23" s="126">
        <v>1987</v>
      </c>
      <c r="E23" s="126" t="s">
        <v>177</v>
      </c>
      <c r="F23" s="127">
        <v>93</v>
      </c>
      <c r="G23" s="127">
        <v>2.1</v>
      </c>
      <c r="H23" s="127">
        <v>3.2</v>
      </c>
      <c r="I23" s="127">
        <v>2</v>
      </c>
      <c r="J23" s="127">
        <f aca="true" t="shared" si="0" ref="J23:J29">F23-((G23+H23+I23)/3)</f>
        <v>90.56666666666666</v>
      </c>
      <c r="K23" s="327">
        <v>1</v>
      </c>
    </row>
    <row r="24" spans="1:11" ht="12.75">
      <c r="A24" s="337">
        <v>2</v>
      </c>
      <c r="B24" s="126">
        <v>2</v>
      </c>
      <c r="C24" s="126" t="s">
        <v>186</v>
      </c>
      <c r="D24" s="126">
        <v>1994</v>
      </c>
      <c r="E24" s="126" t="s">
        <v>177</v>
      </c>
      <c r="F24" s="127">
        <v>86</v>
      </c>
      <c r="G24" s="127">
        <v>2.6</v>
      </c>
      <c r="H24" s="127">
        <v>2.4</v>
      </c>
      <c r="I24" s="127">
        <v>2.3</v>
      </c>
      <c r="J24" s="127">
        <f t="shared" si="0"/>
        <v>83.56666666666666</v>
      </c>
      <c r="K24" s="328">
        <v>2</v>
      </c>
    </row>
    <row r="25" spans="1:11" ht="12.75">
      <c r="A25" s="337">
        <v>2</v>
      </c>
      <c r="B25" s="126">
        <v>3</v>
      </c>
      <c r="C25" s="126" t="s">
        <v>184</v>
      </c>
      <c r="D25" s="126">
        <v>1964</v>
      </c>
      <c r="E25" s="126" t="s">
        <v>175</v>
      </c>
      <c r="F25" s="127">
        <v>66</v>
      </c>
      <c r="G25" s="127">
        <v>2.7</v>
      </c>
      <c r="H25" s="127">
        <v>4.5</v>
      </c>
      <c r="I25" s="127">
        <v>3.6</v>
      </c>
      <c r="J25" s="126">
        <f t="shared" si="0"/>
        <v>62.4</v>
      </c>
      <c r="K25" s="328">
        <v>3</v>
      </c>
    </row>
    <row r="26" spans="1:11" ht="12.75">
      <c r="A26" s="337">
        <v>2</v>
      </c>
      <c r="B26" s="126">
        <v>4</v>
      </c>
      <c r="C26" s="126" t="s">
        <v>183</v>
      </c>
      <c r="D26" s="126">
        <v>1993</v>
      </c>
      <c r="E26" s="126" t="s">
        <v>175</v>
      </c>
      <c r="F26" s="127">
        <v>62</v>
      </c>
      <c r="G26" s="127">
        <v>2.6</v>
      </c>
      <c r="H26" s="127">
        <v>2.5</v>
      </c>
      <c r="I26" s="127">
        <v>2.7</v>
      </c>
      <c r="J26" s="126">
        <f t="shared" si="0"/>
        <v>59.4</v>
      </c>
      <c r="K26" s="328">
        <v>4</v>
      </c>
    </row>
    <row r="27" spans="1:11" ht="12.75">
      <c r="A27" s="337">
        <v>2</v>
      </c>
      <c r="B27" s="126">
        <v>5</v>
      </c>
      <c r="C27" s="126" t="s">
        <v>178</v>
      </c>
      <c r="D27" s="126">
        <v>1974</v>
      </c>
      <c r="E27" s="126" t="s">
        <v>174</v>
      </c>
      <c r="F27" s="127">
        <v>65</v>
      </c>
      <c r="G27" s="127">
        <v>7.8</v>
      </c>
      <c r="H27" s="127">
        <v>7.5</v>
      </c>
      <c r="I27" s="127">
        <v>7.3</v>
      </c>
      <c r="J27" s="127">
        <f t="shared" si="0"/>
        <v>57.46666666666667</v>
      </c>
      <c r="K27" s="328">
        <v>5</v>
      </c>
    </row>
    <row r="28" spans="1:11" ht="12.75">
      <c r="A28" s="337">
        <v>2</v>
      </c>
      <c r="B28" s="126">
        <v>6</v>
      </c>
      <c r="C28" s="160" t="s">
        <v>185</v>
      </c>
      <c r="D28" s="126">
        <v>1981</v>
      </c>
      <c r="E28" s="126" t="s">
        <v>177</v>
      </c>
      <c r="F28" s="127">
        <v>0</v>
      </c>
      <c r="G28" s="127">
        <v>0</v>
      </c>
      <c r="H28" s="127">
        <v>0</v>
      </c>
      <c r="I28" s="127">
        <v>0</v>
      </c>
      <c r="J28" s="126">
        <f t="shared" si="0"/>
        <v>0</v>
      </c>
      <c r="K28" s="329" t="s">
        <v>262</v>
      </c>
    </row>
    <row r="29" spans="1:11" ht="13.5" thickBot="1">
      <c r="A29" s="335">
        <v>2</v>
      </c>
      <c r="B29" s="326">
        <v>7</v>
      </c>
      <c r="C29" s="330" t="s">
        <v>188</v>
      </c>
      <c r="D29" s="326">
        <v>1988</v>
      </c>
      <c r="E29" s="326" t="s">
        <v>177</v>
      </c>
      <c r="F29" s="331">
        <v>0</v>
      </c>
      <c r="G29" s="331">
        <v>0</v>
      </c>
      <c r="H29" s="331">
        <v>0</v>
      </c>
      <c r="I29" s="331">
        <v>0</v>
      </c>
      <c r="J29" s="326">
        <f t="shared" si="0"/>
        <v>0</v>
      </c>
      <c r="K29" s="332" t="s">
        <v>262</v>
      </c>
    </row>
    <row r="30" spans="1:11" ht="12.75">
      <c r="A30" s="128"/>
      <c r="B30" s="128"/>
      <c r="C30" s="128"/>
      <c r="D30" s="128"/>
      <c r="E30" s="128"/>
      <c r="F30" s="128"/>
      <c r="G30" s="128"/>
      <c r="H30" s="128"/>
      <c r="I30" s="128"/>
      <c r="J30" s="162"/>
      <c r="K30" s="128"/>
    </row>
    <row r="31" spans="1:11" ht="12.75">
      <c r="A31" s="452" t="s">
        <v>179</v>
      </c>
      <c r="B31" s="453"/>
      <c r="C31" s="453"/>
      <c r="D31" s="453"/>
      <c r="E31" s="453"/>
      <c r="F31" s="453"/>
      <c r="G31" s="453"/>
      <c r="H31" s="453"/>
      <c r="I31" s="453"/>
      <c r="J31" s="453"/>
      <c r="K31" s="453"/>
    </row>
    <row r="32" spans="1:11" ht="13.5" thickBot="1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</row>
    <row r="33" spans="1:11" ht="15.75" thickBot="1">
      <c r="A33" s="454" t="s">
        <v>163</v>
      </c>
      <c r="B33" s="454" t="s">
        <v>164</v>
      </c>
      <c r="C33" s="454" t="s">
        <v>165</v>
      </c>
      <c r="D33" s="454" t="s">
        <v>166</v>
      </c>
      <c r="E33" s="454" t="s">
        <v>167</v>
      </c>
      <c r="F33" s="449" t="s">
        <v>168</v>
      </c>
      <c r="G33" s="450"/>
      <c r="H33" s="450"/>
      <c r="I33" s="450"/>
      <c r="J33" s="451"/>
      <c r="K33" s="439" t="s">
        <v>169</v>
      </c>
    </row>
    <row r="34" spans="1:11" ht="15.75" thickBot="1">
      <c r="A34" s="455"/>
      <c r="B34" s="455"/>
      <c r="C34" s="455"/>
      <c r="D34" s="455"/>
      <c r="E34" s="455"/>
      <c r="F34" s="439" t="s">
        <v>170</v>
      </c>
      <c r="G34" s="449" t="s">
        <v>171</v>
      </c>
      <c r="H34" s="450"/>
      <c r="I34" s="451"/>
      <c r="J34" s="439" t="s">
        <v>172</v>
      </c>
      <c r="K34" s="457"/>
    </row>
    <row r="35" spans="1:11" ht="15.75" thickBot="1">
      <c r="A35" s="456"/>
      <c r="B35" s="456"/>
      <c r="C35" s="456"/>
      <c r="D35" s="456"/>
      <c r="E35" s="456"/>
      <c r="F35" s="440"/>
      <c r="G35" s="125">
        <v>1</v>
      </c>
      <c r="H35" s="125">
        <v>2</v>
      </c>
      <c r="I35" s="125">
        <v>3</v>
      </c>
      <c r="J35" s="440"/>
      <c r="K35" s="440"/>
    </row>
    <row r="36" spans="1:11" ht="12.75">
      <c r="A36" s="334">
        <v>3</v>
      </c>
      <c r="B36" s="126">
        <v>2</v>
      </c>
      <c r="C36" s="126" t="s">
        <v>183</v>
      </c>
      <c r="D36" s="126">
        <v>1993</v>
      </c>
      <c r="E36" s="126" t="s">
        <v>175</v>
      </c>
      <c r="F36" s="445">
        <v>54</v>
      </c>
      <c r="G36" s="445">
        <v>2.1</v>
      </c>
      <c r="H36" s="445">
        <v>3.4</v>
      </c>
      <c r="I36" s="445">
        <v>1.5</v>
      </c>
      <c r="J36" s="435">
        <f>F36-((G36+H36+I36)/3)</f>
        <v>51.666666666666664</v>
      </c>
      <c r="K36" s="437">
        <v>1</v>
      </c>
    </row>
    <row r="37" spans="1:12" ht="12.75">
      <c r="A37" s="337">
        <v>3</v>
      </c>
      <c r="B37" s="126">
        <v>2</v>
      </c>
      <c r="C37" s="126" t="s">
        <v>184</v>
      </c>
      <c r="D37" s="126">
        <v>1964</v>
      </c>
      <c r="E37" s="126" t="s">
        <v>175</v>
      </c>
      <c r="F37" s="446"/>
      <c r="G37" s="446"/>
      <c r="H37" s="446"/>
      <c r="I37" s="446"/>
      <c r="J37" s="436"/>
      <c r="K37" s="438"/>
      <c r="L37" s="336"/>
    </row>
    <row r="38" spans="1:12" ht="12.75">
      <c r="A38" s="337">
        <v>3</v>
      </c>
      <c r="B38" s="126">
        <v>1</v>
      </c>
      <c r="C38" s="126" t="s">
        <v>173</v>
      </c>
      <c r="D38" s="126">
        <v>1994</v>
      </c>
      <c r="E38" s="126" t="s">
        <v>174</v>
      </c>
      <c r="F38" s="441">
        <v>26</v>
      </c>
      <c r="G38" s="441">
        <v>6.2</v>
      </c>
      <c r="H38" s="441">
        <v>7.2</v>
      </c>
      <c r="I38" s="441">
        <v>6</v>
      </c>
      <c r="J38" s="443">
        <f>F38-((G38+H38+I38)/3)</f>
        <v>19.533333333333335</v>
      </c>
      <c r="K38" s="447">
        <v>2</v>
      </c>
      <c r="L38" s="323"/>
    </row>
    <row r="39" spans="1:12" ht="13.5" thickBot="1">
      <c r="A39" s="335">
        <v>3</v>
      </c>
      <c r="B39" s="326">
        <v>1</v>
      </c>
      <c r="C39" s="326" t="s">
        <v>178</v>
      </c>
      <c r="D39" s="326">
        <v>1974</v>
      </c>
      <c r="E39" s="326" t="s">
        <v>174</v>
      </c>
      <c r="F39" s="442"/>
      <c r="G39" s="442"/>
      <c r="H39" s="442"/>
      <c r="I39" s="442"/>
      <c r="J39" s="444"/>
      <c r="K39" s="448"/>
      <c r="L39" s="323"/>
    </row>
    <row r="40" spans="1:11" ht="12.75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</row>
    <row r="41" spans="1:11" ht="12.7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</row>
    <row r="42" spans="1:11" s="320" customFormat="1" ht="18.75">
      <c r="A42" s="318" t="s">
        <v>264</v>
      </c>
      <c r="B42" s="318"/>
      <c r="C42" s="318"/>
      <c r="D42" s="318"/>
      <c r="E42" s="318"/>
      <c r="F42" s="318"/>
      <c r="G42" s="318" t="s">
        <v>265</v>
      </c>
      <c r="H42" s="318"/>
      <c r="I42" s="318"/>
      <c r="J42" s="318"/>
      <c r="K42" s="319"/>
    </row>
    <row r="43" spans="1:11" s="320" customFormat="1" ht="18.75">
      <c r="A43" s="318"/>
      <c r="B43" s="318"/>
      <c r="C43" s="318"/>
      <c r="D43" s="318"/>
      <c r="E43" s="318"/>
      <c r="F43" s="318"/>
      <c r="G43" s="318"/>
      <c r="H43" s="318"/>
      <c r="I43" s="318"/>
      <c r="J43" s="318"/>
      <c r="K43" s="319"/>
    </row>
    <row r="44" spans="1:11" s="320" customFormat="1" ht="18.75">
      <c r="A44" s="318" t="s">
        <v>263</v>
      </c>
      <c r="B44" s="318"/>
      <c r="C44" s="318"/>
      <c r="D44" s="318"/>
      <c r="E44" s="318"/>
      <c r="F44" s="318"/>
      <c r="G44" s="318" t="s">
        <v>266</v>
      </c>
      <c r="H44" s="318"/>
      <c r="I44" s="318"/>
      <c r="J44" s="318"/>
      <c r="K44" s="319"/>
    </row>
    <row r="45" spans="1:11" s="320" customFormat="1" ht="18.75">
      <c r="A45" s="318"/>
      <c r="B45" s="318"/>
      <c r="C45" s="318"/>
      <c r="D45" s="318"/>
      <c r="E45" s="318"/>
      <c r="F45" s="318"/>
      <c r="G45" s="318"/>
      <c r="H45" s="318"/>
      <c r="I45" s="318"/>
      <c r="J45" s="318"/>
      <c r="K45" s="318"/>
    </row>
    <row r="46" spans="1:11" s="320" customFormat="1" ht="18.75">
      <c r="A46" s="318"/>
      <c r="B46" s="318"/>
      <c r="C46" s="318"/>
      <c r="D46" s="318"/>
      <c r="E46" s="318"/>
      <c r="F46" s="318"/>
      <c r="G46" s="318" t="s">
        <v>267</v>
      </c>
      <c r="H46" s="318"/>
      <c r="I46" s="318"/>
      <c r="J46" s="318"/>
      <c r="K46" s="318"/>
    </row>
    <row r="47" spans="1:11" s="322" customFormat="1" ht="18.75">
      <c r="A47" s="321"/>
      <c r="B47" s="321"/>
      <c r="C47" s="321"/>
      <c r="D47" s="321"/>
      <c r="E47" s="321"/>
      <c r="F47" s="321"/>
      <c r="G47" s="321"/>
      <c r="H47" s="321"/>
      <c r="I47" s="321"/>
      <c r="J47" s="321"/>
      <c r="K47" s="321"/>
    </row>
    <row r="48" spans="1:11" ht="12.7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</row>
  </sheetData>
  <mergeCells count="50">
    <mergeCell ref="F13:F14"/>
    <mergeCell ref="G13:I13"/>
    <mergeCell ref="K20:K22"/>
    <mergeCell ref="F21:F22"/>
    <mergeCell ref="A6:K6"/>
    <mergeCell ref="A12:A14"/>
    <mergeCell ref="B12:B14"/>
    <mergeCell ref="C12:C14"/>
    <mergeCell ref="D12:D14"/>
    <mergeCell ref="E12:E14"/>
    <mergeCell ref="F12:J12"/>
    <mergeCell ref="K12:K14"/>
    <mergeCell ref="F33:J33"/>
    <mergeCell ref="K33:K35"/>
    <mergeCell ref="J13:J14"/>
    <mergeCell ref="A18:K18"/>
    <mergeCell ref="A20:A22"/>
    <mergeCell ref="B20:B22"/>
    <mergeCell ref="C20:C22"/>
    <mergeCell ref="D20:D22"/>
    <mergeCell ref="E20:E22"/>
    <mergeCell ref="F20:J20"/>
    <mergeCell ref="B33:B35"/>
    <mergeCell ref="C33:C35"/>
    <mergeCell ref="D33:D35"/>
    <mergeCell ref="E33:E35"/>
    <mergeCell ref="J38:J39"/>
    <mergeCell ref="A5:K5"/>
    <mergeCell ref="A1:K1"/>
    <mergeCell ref="A3:K3"/>
    <mergeCell ref="F36:F37"/>
    <mergeCell ref="G36:G37"/>
    <mergeCell ref="H36:H37"/>
    <mergeCell ref="I36:I37"/>
    <mergeCell ref="K38:K39"/>
    <mergeCell ref="F34:F35"/>
    <mergeCell ref="F38:F39"/>
    <mergeCell ref="G38:G39"/>
    <mergeCell ref="H38:H39"/>
    <mergeCell ref="I38:I39"/>
    <mergeCell ref="A7:C7"/>
    <mergeCell ref="A8:C8"/>
    <mergeCell ref="J36:J37"/>
    <mergeCell ref="K36:K37"/>
    <mergeCell ref="J34:J35"/>
    <mergeCell ref="G34:I34"/>
    <mergeCell ref="G21:I21"/>
    <mergeCell ref="J21:J22"/>
    <mergeCell ref="A31:K31"/>
    <mergeCell ref="A33:A35"/>
  </mergeCells>
  <printOptions/>
  <pageMargins left="0.67" right="0.47" top="1" bottom="1" header="0.5" footer="0.5"/>
  <pageSetup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Kettlebell Championship 2013</dc:title>
  <dc:subject>Tyumen, Russia</dc:subject>
  <dc:creator>Valentin Egorov</dc:creator>
  <cp:keywords/>
  <dc:description/>
  <cp:lastModifiedBy>Lenovo</cp:lastModifiedBy>
  <cp:lastPrinted>2015-07-18T06:44:40Z</cp:lastPrinted>
  <dcterms:created xsi:type="dcterms:W3CDTF">1996-10-08T23:32:33Z</dcterms:created>
  <dcterms:modified xsi:type="dcterms:W3CDTF">2015-07-18T06:48:38Z</dcterms:modified>
  <cp:category/>
  <cp:version/>
  <cp:contentType/>
  <cp:contentStatus/>
</cp:coreProperties>
</file>